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2_Demographics\Sharing Files 4\"/>
    </mc:Choice>
  </mc:AlternateContent>
  <xr:revisionPtr revIDLastSave="0" documentId="13_ncr:1_{F2E12E1F-05BB-4E12-822C-4194944EAE6A}"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Table_RHAs" sheetId="29" r:id="rId2"/>
    <sheet name="Table_WpgCA" sheetId="32" r:id="rId3"/>
    <sheet name="Table_WpgNC" sheetId="33" r:id="rId4"/>
    <sheet name="Table_Southern" sheetId="34" r:id="rId5"/>
    <sheet name="Table_Interlake-Eastern" sheetId="35" r:id="rId6"/>
    <sheet name="Table_PrairieMountain" sheetId="36" r:id="rId7"/>
    <sheet name="Table_Northern" sheetId="37" r:id="rId8"/>
    <sheet name="Graph Data" sheetId="3" state="hidden" r:id="rId9"/>
    <sheet name="Raw Data" sheetId="1" state="hidden" r:id="rId10"/>
  </sheets>
  <externalReferences>
    <externalReference r:id="rId11"/>
  </externalReferences>
  <definedNames>
    <definedName name="ambvis_rates_Feb_5_2013hjp" localSheetId="9">'Raw Data'!$B$4:$AL$139</definedName>
    <definedName name="ambvis_rates_Feb_5_2013hjp_1" localSheetId="9">'Raw Data'!$B$4:$AL$139</definedName>
    <definedName name="ambvis_rates_Feb_5_2013hjp_1_1" localSheetId="9">'Raw Data'!$B$4:$AL$139</definedName>
    <definedName name="ambvis_rates_Feb_5_2013hjp_2" localSheetId="9">'Raw Data'!$B$4:$AL$139</definedName>
    <definedName name="cabg_Feb_5_2013hjp" localSheetId="9">'Raw Data'!#REF!</definedName>
    <definedName name="cabg_Feb_5_2013hjp_1" localSheetId="9">'Raw Data'!$B$4:$AL$139</definedName>
    <definedName name="cabg_Feb_5_2013hjp_1_1" localSheetId="9">'Raw Data'!$B$4:$AL$139</definedName>
    <definedName name="cabg_Feb_5_2013hjp_1_1_1" localSheetId="9">'Raw Data'!$B$4:$AL$139</definedName>
    <definedName name="cabg_Feb_5_2013hjp_1_2" localSheetId="9">'Raw Data'!$B$4:$AL$139</definedName>
    <definedName name="cath_Feb_5_2013hjp" localSheetId="9">'Raw Data'!$B$4:$AL$139</definedName>
    <definedName name="cath_Feb_5_2013hjp_1" localSheetId="9">'Raw Data'!$B$4:$AL$139</definedName>
    <definedName name="cath_Feb_5_2013hjp_1_1" localSheetId="9">'Raw Data'!$B$4:$AL$139</definedName>
    <definedName name="cath_Feb_5_2013hjp_2" localSheetId="9">'Raw Data'!$B$4:$AL$139</definedName>
    <definedName name="Criteria1">IF((CELL("contents",'[1]district graph data'!E1))="2"," (2)")</definedName>
    <definedName name="dementia_Feb_12_2013hjp" localSheetId="9">'Raw Data'!$B$4:$AL$139</definedName>
    <definedName name="dementia_Feb_12_2013hjp_1" localSheetId="9">'Raw Data'!$B$4:$AL$139</definedName>
    <definedName name="dementia_Feb_12_2013hjp_1_1" localSheetId="9">'Raw Data'!$B$4:$AL$139</definedName>
    <definedName name="dementia_Feb_12_2013hjp_2" localSheetId="9">'Raw Data'!$B$4:$AL$139</definedName>
    <definedName name="hip_replace_Feb_5_2013hjp" localSheetId="9">'Raw Data'!$B$4:$AL$139</definedName>
    <definedName name="hip_replace_Feb_5_2013hjp_1" localSheetId="9">'Raw Data'!$B$4:$AL$139</definedName>
    <definedName name="hip_replace_Feb_5_2013hjp_1_1" localSheetId="9">'Raw Data'!$B$4:$AL$139</definedName>
    <definedName name="hip_replace_Feb_5_2013hjp_2" localSheetId="9">'Raw Data'!$B$4:$AL$139</definedName>
    <definedName name="knee_replace_Feb_5_2013hjp" localSheetId="9">'Raw Data'!$B$4:$AL$139</definedName>
    <definedName name="knee_replace_Feb_5_2013hjp_1" localSheetId="9">'Raw Data'!$B$4:$AL$139</definedName>
    <definedName name="knee_replace_Feb_5_2013hjp_1_1" localSheetId="9">'Raw Data'!$B$4:$AL$139</definedName>
    <definedName name="knee_replace_Feb_5_2013hjp_2" localSheetId="9">'Raw Data'!$B$4:$AL$139</definedName>
    <definedName name="pci_Feb_5_2013hjp" localSheetId="9">'Raw Data'!$B$4:$AL$139</definedName>
    <definedName name="pci_Feb_5_2013hjp_1" localSheetId="9">'Raw Data'!$B$4:$AL$139</definedName>
    <definedName name="pci_Feb_5_2013hjp_1_1" localSheetId="9">'Raw Data'!$B$4:$AL$139</definedName>
    <definedName name="pci_Feb_5_2013hjp_2" localSheetId="9">'Raw Data'!$B$4:$AL$139</definedName>
    <definedName name="_xlnm.Print_Area" localSheetId="5">'Table_Interlake-Eastern'!$A$1:$D$21</definedName>
    <definedName name="_xlnm.Print_Area" localSheetId="7">Table_Northern!$A$1:$D$21</definedName>
    <definedName name="_xlnm.Print_Area" localSheetId="6">Table_PrairieMountain!$A$1:$D$23</definedName>
    <definedName name="_xlnm.Print_Area" localSheetId="1">Table_RHAs!$A$1:$D$10</definedName>
    <definedName name="_xlnm.Print_Area" localSheetId="4">Table_Southern!$A$1:$D$29</definedName>
    <definedName name="_xlnm.Print_Area" localSheetId="2">Table_WpgCA!$A$1:$D$20</definedName>
    <definedName name="_xlnm.Print_Area" localSheetId="3">Table_WpgNC!$A$1:$D$32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 i="3" l="1"/>
  <c r="H11" i="3"/>
  <c r="H10" i="3"/>
  <c r="H9" i="3"/>
  <c r="H8" i="3"/>
  <c r="H7" i="3"/>
  <c r="G11" i="3"/>
  <c r="G10" i="3"/>
  <c r="G9" i="3"/>
  <c r="G8" i="3"/>
  <c r="G7" i="3"/>
  <c r="F11" i="3"/>
  <c r="F10" i="3"/>
  <c r="F9" i="3"/>
  <c r="F7" i="3"/>
  <c r="H6" i="3"/>
  <c r="G6" i="3"/>
  <c r="F6" i="3"/>
  <c r="BG139" i="1"/>
  <c r="BC139" i="1" s="1"/>
  <c r="BG9" i="1"/>
  <c r="BG10" i="1"/>
  <c r="BG11" i="1"/>
  <c r="BG12" i="1"/>
  <c r="BG13" i="1"/>
  <c r="BG14" i="1"/>
  <c r="BG15" i="1"/>
  <c r="BG16" i="1"/>
  <c r="BG17" i="1"/>
  <c r="BG18" i="1"/>
  <c r="BG19" i="1"/>
  <c r="BG20" i="1"/>
  <c r="BG21" i="1"/>
  <c r="BG22" i="1"/>
  <c r="BG23" i="1"/>
  <c r="BG24" i="1"/>
  <c r="BG25" i="1"/>
  <c r="BG26" i="1"/>
  <c r="BG27" i="1"/>
  <c r="BG28" i="1"/>
  <c r="BG29" i="1"/>
  <c r="BG30" i="1"/>
  <c r="BG31" i="1"/>
  <c r="BG32" i="1"/>
  <c r="BG33" i="1"/>
  <c r="BG34" i="1"/>
  <c r="BG35" i="1"/>
  <c r="BG36" i="1"/>
  <c r="BG37" i="1"/>
  <c r="BG38" i="1"/>
  <c r="BG39" i="1"/>
  <c r="BG40" i="1"/>
  <c r="BG41" i="1"/>
  <c r="BG42" i="1"/>
  <c r="BG43" i="1"/>
  <c r="BG44" i="1"/>
  <c r="BG45" i="1"/>
  <c r="BG46" i="1"/>
  <c r="BG47" i="1"/>
  <c r="BG48" i="1"/>
  <c r="BG49" i="1"/>
  <c r="BG50" i="1"/>
  <c r="BG51" i="1"/>
  <c r="BG52" i="1"/>
  <c r="BG53" i="1"/>
  <c r="BG54" i="1"/>
  <c r="BG55" i="1"/>
  <c r="BG56" i="1"/>
  <c r="BG57" i="1"/>
  <c r="BG58" i="1"/>
  <c r="BG59" i="1"/>
  <c r="BG60" i="1"/>
  <c r="BG61" i="1"/>
  <c r="BG62" i="1"/>
  <c r="BG63" i="1"/>
  <c r="BG64" i="1"/>
  <c r="BG65" i="1"/>
  <c r="BG66" i="1"/>
  <c r="BG67" i="1"/>
  <c r="BG68" i="1"/>
  <c r="BG69" i="1"/>
  <c r="BG70" i="1"/>
  <c r="BG71" i="1"/>
  <c r="BG72" i="1"/>
  <c r="BG73" i="1"/>
  <c r="BG74" i="1"/>
  <c r="BG75" i="1"/>
  <c r="BG76" i="1"/>
  <c r="BG77" i="1"/>
  <c r="BG78" i="1"/>
  <c r="BG79" i="1"/>
  <c r="BG80" i="1"/>
  <c r="BG81" i="1"/>
  <c r="BG82" i="1"/>
  <c r="BG83" i="1"/>
  <c r="BG84" i="1"/>
  <c r="BG85" i="1"/>
  <c r="BG86" i="1"/>
  <c r="BG87" i="1"/>
  <c r="BG88" i="1"/>
  <c r="BG89" i="1"/>
  <c r="BG90" i="1"/>
  <c r="BG91" i="1"/>
  <c r="BG92" i="1"/>
  <c r="BG93" i="1"/>
  <c r="BG94" i="1"/>
  <c r="BG95" i="1"/>
  <c r="BG96" i="1"/>
  <c r="BG97" i="1"/>
  <c r="BG98" i="1"/>
  <c r="BG99" i="1"/>
  <c r="BG100" i="1"/>
  <c r="BG101" i="1"/>
  <c r="BG102" i="1"/>
  <c r="BG103" i="1"/>
  <c r="BG104" i="1"/>
  <c r="BG105" i="1"/>
  <c r="BG106" i="1"/>
  <c r="BG107" i="1"/>
  <c r="BG108" i="1"/>
  <c r="BG109" i="1"/>
  <c r="BG110" i="1"/>
  <c r="BG111" i="1"/>
  <c r="BG112" i="1"/>
  <c r="BG113" i="1"/>
  <c r="BG114" i="1"/>
  <c r="BG115" i="1"/>
  <c r="BG116" i="1"/>
  <c r="BG117" i="1"/>
  <c r="BG118" i="1"/>
  <c r="BG119" i="1"/>
  <c r="BG120" i="1"/>
  <c r="BG121" i="1"/>
  <c r="BG122" i="1"/>
  <c r="BG123" i="1"/>
  <c r="BG124" i="1"/>
  <c r="BG125" i="1"/>
  <c r="BG126" i="1"/>
  <c r="BG127" i="1"/>
  <c r="BG128" i="1"/>
  <c r="BG129" i="1"/>
  <c r="BG130" i="1"/>
  <c r="BG131" i="1"/>
  <c r="BG132" i="1"/>
  <c r="BG133" i="1"/>
  <c r="BG134" i="1"/>
  <c r="BG135" i="1"/>
  <c r="BG136" i="1"/>
  <c r="BG137" i="1"/>
  <c r="BG138" i="1"/>
  <c r="BG8" i="1"/>
  <c r="BC8" i="1" l="1"/>
  <c r="C11" i="3" s="1"/>
  <c r="BC9" i="1"/>
  <c r="C10" i="3" s="1"/>
  <c r="BC10" i="1"/>
  <c r="C9" i="3" s="1"/>
  <c r="BC11" i="1"/>
  <c r="C8" i="3" s="1"/>
  <c r="BC12" i="1"/>
  <c r="C7" i="3" s="1"/>
  <c r="BC13" i="1"/>
  <c r="BC14" i="1"/>
  <c r="BC15" i="1"/>
  <c r="BC16" i="1"/>
  <c r="BC17" i="1"/>
  <c r="BC18" i="1"/>
  <c r="BC19" i="1"/>
  <c r="BC20" i="1"/>
  <c r="BC21" i="1"/>
  <c r="BC22" i="1"/>
  <c r="BC23" i="1"/>
  <c r="BC24" i="1"/>
  <c r="BC25" i="1"/>
  <c r="BC26" i="1"/>
  <c r="BC27" i="1"/>
  <c r="BC28" i="1"/>
  <c r="BC29" i="1"/>
  <c r="BC30" i="1"/>
  <c r="BC31" i="1"/>
  <c r="BC32" i="1"/>
  <c r="BC33" i="1"/>
  <c r="BC34" i="1"/>
  <c r="BC35" i="1"/>
  <c r="BC36" i="1"/>
  <c r="BC37" i="1"/>
  <c r="BC38" i="1"/>
  <c r="BC39" i="1"/>
  <c r="BC40" i="1"/>
  <c r="BC41" i="1"/>
  <c r="BC42" i="1"/>
  <c r="BC43" i="1"/>
  <c r="BC44" i="1"/>
  <c r="BC45" i="1"/>
  <c r="BC46" i="1"/>
  <c r="BC47" i="1"/>
  <c r="BC48" i="1"/>
  <c r="BC49" i="1"/>
  <c r="BC50" i="1"/>
  <c r="BC51" i="1"/>
  <c r="BC52" i="1"/>
  <c r="BC53" i="1"/>
  <c r="BC54" i="1"/>
  <c r="BC55" i="1"/>
  <c r="BC56" i="1"/>
  <c r="BC57" i="1"/>
  <c r="BC58" i="1"/>
  <c r="BC59" i="1"/>
  <c r="BC60" i="1"/>
  <c r="BC61" i="1"/>
  <c r="BC62" i="1"/>
  <c r="BC63" i="1"/>
  <c r="BC64" i="1"/>
  <c r="BC65" i="1"/>
  <c r="BC66" i="1"/>
  <c r="BC67" i="1"/>
  <c r="BC68" i="1"/>
  <c r="BC69" i="1"/>
  <c r="BC70" i="1"/>
  <c r="BC71" i="1"/>
  <c r="BC72" i="1"/>
  <c r="BC73" i="1"/>
  <c r="BC74" i="1"/>
  <c r="BC75" i="1"/>
  <c r="BC76" i="1"/>
  <c r="BC77" i="1"/>
  <c r="BC78" i="1"/>
  <c r="BC79" i="1"/>
  <c r="BC80" i="1"/>
  <c r="BC81" i="1"/>
  <c r="BC82" i="1"/>
  <c r="BC83" i="1"/>
  <c r="BC84" i="1"/>
  <c r="BC85" i="1"/>
  <c r="BC86" i="1"/>
  <c r="BC87" i="1"/>
  <c r="BC88" i="1"/>
  <c r="BC89" i="1"/>
  <c r="BC90" i="1"/>
  <c r="BC91" i="1"/>
  <c r="BC92" i="1"/>
  <c r="BC93" i="1"/>
  <c r="BC94" i="1"/>
  <c r="BC95" i="1"/>
  <c r="BC96" i="1"/>
  <c r="BC97" i="1"/>
  <c r="BC98" i="1"/>
  <c r="BC99" i="1"/>
  <c r="BC100" i="1"/>
  <c r="BC101" i="1"/>
  <c r="BC102" i="1"/>
  <c r="BC103" i="1"/>
  <c r="BC104" i="1"/>
  <c r="BC105" i="1"/>
  <c r="BC106" i="1"/>
  <c r="BC107" i="1"/>
  <c r="BC108" i="1"/>
  <c r="BC109" i="1"/>
  <c r="BC110" i="1"/>
  <c r="BC111" i="1"/>
  <c r="BC112" i="1"/>
  <c r="BC113" i="1"/>
  <c r="BC114" i="1"/>
  <c r="BC115" i="1"/>
  <c r="BC116" i="1"/>
  <c r="BC117" i="1"/>
  <c r="BC118" i="1"/>
  <c r="BC119" i="1"/>
  <c r="BC120" i="1"/>
  <c r="BC121" i="1"/>
  <c r="BC122" i="1"/>
  <c r="BC123" i="1"/>
  <c r="BC124" i="1"/>
  <c r="BC125" i="1"/>
  <c r="BC126" i="1"/>
  <c r="BC127" i="1"/>
  <c r="BC128" i="1"/>
  <c r="BC129" i="1"/>
  <c r="BC130" i="1"/>
  <c r="BC131" i="1"/>
  <c r="BC132" i="1"/>
  <c r="BC133" i="1"/>
  <c r="BC134" i="1"/>
  <c r="BC135" i="1"/>
  <c r="BC136" i="1"/>
  <c r="BC137" i="1"/>
  <c r="BC138" i="1"/>
  <c r="B3" i="3" l="1"/>
  <c r="E7" i="3" l="1"/>
  <c r="E9" i="3"/>
  <c r="E6" i="3"/>
  <c r="E8" i="3"/>
  <c r="E10"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A0056DC-262B-4E8C-BD31-85B694830267}"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30C5781A-0732-4245-A159-A37E260434CA}"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6F433FF1-E17D-494D-AC70-D1C583D985C8}"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<sst xmlns="http://schemas.openxmlformats.org/spreadsheetml/2006/main" count="1889" uniqueCount="333">
  <si>
    <t>area</t>
  </si>
  <si>
    <t>T1pop</t>
  </si>
  <si>
    <t>T1prob</t>
  </si>
  <si>
    <t>T2pop</t>
  </si>
  <si>
    <t>T2prob</t>
  </si>
  <si>
    <t>T2vsT1prob</t>
  </si>
  <si>
    <t>T1suppress</t>
  </si>
  <si>
    <t>T2suppress</t>
  </si>
  <si>
    <t>notation</t>
  </si>
  <si>
    <t xml:space="preserve"> </t>
  </si>
  <si>
    <t>Manitoba</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</si>
  <si>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</si>
  <si>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</si>
  <si>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</si>
  <si>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</si>
  <si>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</si>
  <si>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</si>
  <si>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</si>
  <si>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</si>
  <si>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</si>
  <si>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</si>
  <si>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</si>
  <si>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</si>
  <si>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</si>
  <si>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</si>
  <si>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</si>
  <si>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</si>
  <si>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</si>
  <si>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</si>
  <si>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</si>
  <si>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</si>
  <si>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</si>
  <si>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</si>
  <si>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</si>
  <si>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</si>
  <si>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</si>
  <si>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</si>
  <si>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</si>
  <si>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</si>
  <si>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</si>
  <si>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</si>
  <si>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</si>
  <si>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</si>
  <si>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</si>
  <si>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</si>
  <si>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</si>
  <si>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</si>
  <si>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</si>
  <si>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</si>
  <si>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</si>
  <si>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</si>
  <si>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</si>
  <si>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</si>
  <si>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</si>
  <si>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</si>
  <si>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</si>
  <si>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</si>
  <si>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</si>
  <si>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</si>
  <si>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</si>
  <si>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</si>
  <si>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</si>
  <si>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</si>
  <si>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</si>
  <si>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</si>
  <si>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</si>
  <si>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</si>
  <si>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</si>
  <si>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</si>
  <si>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</si>
  <si>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</si>
  <si>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</si>
  <si>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</si>
  <si>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</si>
  <si>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</si>
  <si>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</si>
  <si>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</si>
  <si>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</si>
  <si>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</si>
  <si>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</si>
  <si>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</si>
  <si>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</si>
  <si>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</si>
  <si>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</si>
  <si>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</si>
  <si>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</si>
  <si>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</si>
  <si>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</si>
  <si>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</si>
  <si>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</si>
  <si>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</si>
  <si>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</si>
  <si>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</si>
  <si>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</si>
  <si>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</si>
  <si>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</si>
  <si>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</si>
  <si>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</si>
  <si>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</si>
  <si>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</si>
  <si>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</si>
  <si>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</si>
  <si>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</si>
  <si>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</si>
  <si>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</si>
  <si>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</si>
  <si>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</si>
  <si>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</si>
  <si>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</si>
  <si>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</si>
  <si>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</si>
  <si>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</si>
  <si>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</si>
  <si>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</si>
  <si>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</si>
  <si>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</si>
  <si>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</si>
  <si>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</si>
  <si>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</si>
  <si>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</si>
  <si>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</si>
  <si>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</si>
  <si>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</si>
  <si>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</si>
  <si>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</si>
  <si>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</si>
  <si>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</si>
  <si>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</si>
  <si>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</si>
  <si>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</si>
  <si>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</si>
  <si>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</si>
  <si>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</si>
  <si>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</si>
  <si>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</si>
  <si>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</si>
  <si>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</si>
  <si>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</si>
  <si>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</si>
  <si>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</si>
  <si>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</si>
  <si>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</si>
  <si>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</si>
  <si>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</si>
  <si>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</si>
  <si>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</si>
  <si>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</si>
  <si>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</si>
  <si>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</si>
  <si>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</si>
  <si>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</si>
  <si>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</si>
  <si>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</si>
  <si>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</si>
  <si>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</si>
  <si>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</si>
  <si>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</si>
  <si>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</si>
  <si>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T3pop</t>
  </si>
  <si>
    <t>T3prob</t>
  </si>
  <si>
    <t>T3vsT2prob</t>
  </si>
  <si>
    <t>T3suppress</t>
  </si>
  <si>
    <t>T3annual_count</t>
  </si>
  <si>
    <t>Wpg NCs</t>
  </si>
  <si>
    <t>Zones</t>
  </si>
  <si>
    <t>PT</t>
  </si>
  <si>
    <t>Wpg CAs</t>
  </si>
  <si>
    <t>Order</t>
  </si>
  <si>
    <t>Original data row</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</si>
  <si>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</si>
  <si>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</si>
  <si>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</si>
  <si>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</si>
  <si>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</si>
  <si>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</si>
  <si>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</si>
  <si>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</si>
  <si>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</si>
  <si>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</si>
  <si>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</si>
  <si>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</si>
  <si>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</si>
  <si>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</si>
  <si>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</si>
  <si>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</si>
  <si>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</si>
  <si>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</si>
  <si>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</si>
  <si>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</si>
  <si>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</si>
  <si>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</si>
  <si>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</si>
  <si>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</si>
  <si>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</si>
  <si>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</si>
  <si>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</si>
  <si>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</si>
  <si>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</si>
  <si>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</si>
  <si>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</si>
  <si>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</si>
  <si>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</si>
  <si>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</si>
  <si>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</si>
  <si>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</si>
  <si>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</si>
  <si>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</si>
  <si>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</si>
  <si>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</si>
  <si>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</si>
  <si>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</si>
  <si>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</si>
  <si>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</si>
  <si>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</si>
  <si>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</si>
  <si>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</si>
  <si>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</si>
  <si>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</si>
  <si>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</si>
  <si>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</si>
  <si>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</si>
  <si>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</si>
  <si>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</si>
  <si>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</si>
  <si>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</si>
  <si>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</si>
  <si>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</si>
  <si>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</si>
  <si>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</si>
  <si>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</si>
  <si>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</si>
  <si>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</si>
  <si>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</si>
  <si>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</si>
  <si>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</si>
  <si>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</si>
  <si>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</si>
  <si>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</si>
  <si>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</si>
  <si>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</si>
  <si>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</si>
  <si>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</si>
  <si>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</si>
  <si>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</si>
  <si>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</si>
  <si>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</si>
  <si>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</si>
  <si>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</si>
  <si>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</si>
  <si>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</si>
  <si>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</si>
  <si>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</si>
  <si>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</si>
  <si>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</si>
  <si>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</si>
  <si>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</si>
  <si>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</si>
  <si>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</si>
  <si>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</si>
  <si>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</si>
  <si>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</si>
  <si>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</si>
  <si>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</si>
  <si>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</si>
  <si>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</si>
  <si>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</si>
  <si>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</si>
  <si>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</si>
  <si>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</si>
  <si>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</si>
  <si>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</si>
  <si>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</si>
  <si>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</si>
  <si>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</si>
  <si>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</si>
  <si>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</si>
  <si>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</si>
  <si>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Regions</t>
  </si>
  <si>
    <t>s    Data suppressed due to small numbers</t>
  </si>
  <si>
    <t>T1_t_stat</t>
  </si>
  <si>
    <t>T1_df</t>
  </si>
  <si>
    <t>T2_t_stat</t>
  </si>
  <si>
    <t>T2_df</t>
  </si>
  <si>
    <t>T3_t_stat</t>
  </si>
  <si>
    <t>T3_df</t>
  </si>
  <si>
    <t>T2vsT1_t_stat</t>
  </si>
  <si>
    <t>T2vsT1_df</t>
  </si>
  <si>
    <t>T3vsT2_t_stat</t>
  </si>
  <si>
    <t>T3vsT2_df</t>
  </si>
  <si>
    <t>T1sign</t>
  </si>
  <si>
    <t>T2sign</t>
  </si>
  <si>
    <t>T3sign</t>
  </si>
  <si>
    <t>T2vsT1sign</t>
  </si>
  <si>
    <t>T3vsT2sign</t>
  </si>
  <si>
    <t>I</t>
  </si>
  <si>
    <t>M</t>
  </si>
  <si>
    <t>Mean SEFI (and 95% CIs), 2011, 2016 &amp; 2021 Census</t>
  </si>
  <si>
    <t>2011</t>
  </si>
  <si>
    <t>2016</t>
  </si>
  <si>
    <t>2021</t>
  </si>
  <si>
    <t>Average score on MCHP's Socioeconomic Factor Index (SEFI)</t>
  </si>
  <si>
    <t>a</t>
  </si>
  <si>
    <t>b</t>
  </si>
  <si>
    <t xml:space="preserve">date:  November 27, 2024 </t>
  </si>
  <si>
    <t>T1_sefi_mean</t>
  </si>
  <si>
    <t>T1_lcl_sefi</t>
  </si>
  <si>
    <t>T1_ucl_sefi</t>
  </si>
  <si>
    <t>T2_sefi_mean</t>
  </si>
  <si>
    <t>T2_lcl_sefi</t>
  </si>
  <si>
    <t>T2_ucl_sefi</t>
  </si>
  <si>
    <t>T3_sefi_mean</t>
  </si>
  <si>
    <t>T3_lcl_sefi</t>
  </si>
  <si>
    <t>T3_ucl_sefi</t>
  </si>
  <si>
    <t>T1statsig</t>
  </si>
  <si>
    <t>T2statsig</t>
  </si>
  <si>
    <t>T3statsig</t>
  </si>
  <si>
    <t>T2vsT1statsig</t>
  </si>
  <si>
    <t>T3vsT2statsig</t>
  </si>
  <si>
    <t>(a,b)</t>
  </si>
  <si>
    <t>(1,2,a,b)</t>
  </si>
  <si>
    <t>Health Region</t>
  </si>
  <si>
    <t>Community Area</t>
  </si>
  <si>
    <t>Neighborhood Cluster</t>
  </si>
  <si>
    <t>District</t>
  </si>
  <si>
    <t xml:space="preserve">Socioeconomic Status by Health Region, Canadian Census Years 2011, 2016, and 2021
</t>
  </si>
  <si>
    <t xml:space="preserve">Socioeconomic Status by Winnipeg Community Area, Canadian Census Years 2011, 2016, and 2021
</t>
  </si>
  <si>
    <t xml:space="preserve">Socioeconomic Status by Winnipeg Neighborhood Cluster, Canadian Census Years 2011, 2016, and 2021
</t>
  </si>
  <si>
    <t xml:space="preserve">Socioeconomic Status by District in Southern Health-Santé Sud, Canadian Census Years 2011, 2016, and 2021
</t>
  </si>
  <si>
    <t xml:space="preserve">Socioeconomic Status by District in Interlake-Eastern RHA, Canadian Census Years 2011, 2016, and 2021
</t>
  </si>
  <si>
    <t xml:space="preserve">Socioeconomic Status by District in Prairie Mountain RHA, Canadian Census Years 2011, 2016, and 2021
</t>
  </si>
  <si>
    <t xml:space="preserve">Socioeconomic Status by District in Northern RHA, Canadian Census Years 2011, 2016, and 2021
</t>
  </si>
  <si>
    <t>If you require this document in a different accessible format, please contact us: by phone at 204-789-3819 or by email at info@cpe.umanitoba.ca.</t>
  </si>
  <si>
    <t>End of worksheet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</si>
</sst>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_(* \(#,##0.00\);_(* &quot;-&quot;??_);_(@_)"/>
    <numFmt numFmtId="164" formatCode="_(* #,##0_);_(* \(#,##0\);_(* &quot;-&quot;??_);_(@_)"/>
  </numFmts>
  <fonts count="42"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2"/>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right style="thin">
        <color theme="0"/>
      </right>
      <top/>
      <bottom style="thin">
        <color theme="7"/>
      </bottom>
      <diagonal/>
    </border>
    <border>
      <left/>
      <right style="thin">
        <color rgb="FF00857D"/>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6"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39"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1" fillId="35" borderId="13">
      <alignment horizontal="center" vertical="center" wrapText="1"/>
    </xf>
    <xf numFmtId="49" fontId="41" fillId="35" borderId="16">
      <alignment horizontal="left" vertical="center" indent="1"/>
    </xf>
    <xf numFmtId="0" fontId="38" fillId="33" borderId="10" applyFill="0">
      <alignment horizontal="left" vertical="center" indent="1"/>
    </xf>
    <xf numFmtId="49" fontId="37" fillId="33" borderId="11" applyFill="0">
      <alignment horizontal="center" vertical="center"/>
    </xf>
    <xf numFmtId="0" fontId="36" fillId="0" borderId="0">
      <alignment vertical="center"/>
    </xf>
    <xf numFmtId="0" fontId="39" fillId="0" borderId="0">
      <alignment vertical="center"/>
    </xf>
    <xf numFmtId="3" fontId="37" fillId="33" borderId="11" applyFill="0">
      <alignment horizontal="right" vertical="center" indent="3"/>
    </xf>
    <xf numFmtId="2" fontId="37" fillId="33" borderId="11" applyFill="0">
      <alignment horizontal="right" vertical="center" indent="3"/>
    </xf>
    <xf numFmtId="3" fontId="41" fillId="35" borderId="14">
      <alignment horizontal="right" vertical="center" indent="3"/>
    </xf>
    <xf numFmtId="2" fontId="41" fillId="35" borderId="14">
      <alignment horizontal="right" vertical="center" indent="3"/>
    </xf>
    <xf numFmtId="0" fontId="41" fillId="35" borderId="14">
      <alignment horizontal="center" vertical="center" wrapText="1"/>
    </xf>
    <xf numFmtId="43" fontId="19" fillId="0" borderId="0" applyFont="0" applyFill="0" applyBorder="0" applyAlignment="0" applyProtection="0"/>
  </cellStyleXfs>
  <cellXfs count="75">
    <xf numFmtId="0" fontId="0" fillId="0" borderId="0" xfId="0"/>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11" fontId="3" fillId="0" borderId="0" xfId="0" applyNumberFormat="1" applyFont="1"/>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3" fillId="0" borderId="0" xfId="0" applyFont="1" applyAlignment="1">
      <alignment horizontal="center"/>
    </xf>
    <xf numFmtId="14" fontId="0" fillId="34" borderId="0" xfId="0" applyNumberFormat="1" applyFill="1"/>
    <xf numFmtId="2" fontId="0" fillId="36" borderId="0" xfId="0" applyNumberFormat="1" applyFill="1" applyAlignment="1">
      <alignment horizontal="center"/>
    </xf>
    <xf numFmtId="2" fontId="3" fillId="36" borderId="0" xfId="0" applyNumberFormat="1" applyFont="1" applyFill="1" applyAlignment="1">
      <alignment horizontal="center"/>
    </xf>
    <xf numFmtId="0" fontId="3" fillId="37" borderId="0" xfId="0" applyFont="1" applyFill="1" applyAlignment="1">
      <alignment horizontal="center"/>
    </xf>
    <xf numFmtId="11" fontId="0" fillId="0" borderId="0" xfId="0" applyNumberFormat="1" applyAlignment="1">
      <alignment horizontal="center"/>
    </xf>
    <xf numFmtId="0" fontId="3" fillId="34" borderId="0" xfId="0" applyFont="1" applyFill="1" applyAlignment="1">
      <alignment horizontal="center"/>
    </xf>
    <xf numFmtId="11" fontId="3" fillId="0" borderId="0" xfId="0" applyNumberFormat="1" applyFont="1" applyAlignment="1">
      <alignment horizontal="center"/>
    </xf>
    <xf numFmtId="164" fontId="0" fillId="34" borderId="0" xfId="107" applyNumberFormat="1" applyFont="1" applyFill="1" applyAlignment="1">
      <alignment horizontal="center" vertical="center"/>
    </xf>
    <xf numFmtId="164" fontId="0" fillId="38" borderId="0" xfId="107" applyNumberFormat="1" applyFont="1" applyFill="1" applyAlignment="1">
      <alignment horizontal="center" vertical="center"/>
    </xf>
    <xf numFmtId="164" fontId="0" fillId="0" borderId="0" xfId="107" applyNumberFormat="1" applyFont="1" applyAlignment="1">
      <alignment horizontal="center" vertical="center"/>
    </xf>
    <xf numFmtId="164" fontId="3" fillId="38" borderId="0" xfId="107" applyNumberFormat="1" applyFont="1" applyFill="1" applyAlignment="1">
      <alignment horizontal="center" vertical="center"/>
    </xf>
    <xf numFmtId="0" fontId="38" fillId="0" borderId="0" xfId="0" applyFont="1"/>
    <xf numFmtId="0" fontId="37" fillId="0" borderId="0" xfId="0" applyFont="1" applyAlignment="1">
      <alignment vertical="center"/>
    </xf>
    <xf numFmtId="0" fontId="39" fillId="0" borderId="0" xfId="43" applyFont="1" applyAlignment="1">
      <alignment vertical="center"/>
    </xf>
    <xf numFmtId="0" fontId="40" fillId="0" borderId="12" xfId="0" applyFont="1" applyBorder="1" applyAlignment="1">
      <alignment vertical="center"/>
    </xf>
    <xf numFmtId="0" fontId="41" fillId="35" borderId="15" xfId="106" applyBorder="1">
      <alignment horizontal="center" vertical="center" wrapText="1"/>
    </xf>
    <xf numFmtId="0" fontId="39" fillId="0" borderId="0" xfId="43" applyFont="1" applyAlignment="1">
      <alignment horizontal="center" vertical="center"/>
    </xf>
    <xf numFmtId="0" fontId="38" fillId="0" borderId="0" xfId="0" applyFont="1" applyAlignment="1">
      <alignment vertical="center"/>
    </xf>
    <xf numFmtId="0" fontId="38" fillId="0" borderId="18" xfId="98" applyFill="1" applyBorder="1">
      <alignment horizontal="left" vertical="center" indent="1"/>
    </xf>
    <xf numFmtId="1" fontId="39" fillId="0" borderId="0" xfId="43" applyNumberFormat="1" applyFont="1" applyAlignment="1">
      <alignment vertical="center"/>
    </xf>
    <xf numFmtId="49" fontId="41" fillId="35" borderId="19" xfId="97" applyBorder="1">
      <alignment horizontal="left" vertical="center" indent="1"/>
    </xf>
    <xf numFmtId="0" fontId="18" fillId="0" borderId="0" xfId="15" applyFont="1" applyAlignment="1">
      <alignment vertical="center"/>
    </xf>
    <xf numFmtId="0" fontId="39" fillId="0" borderId="0" xfId="43" applyFont="1"/>
    <xf numFmtId="0" fontId="39" fillId="0" borderId="0" xfId="43" applyFont="1" applyAlignment="1">
      <alignment horizontal="center"/>
    </xf>
    <xf numFmtId="0" fontId="38" fillId="0" borderId="10" xfId="98" applyFill="1">
      <alignment horizontal="left" vertical="center" indent="1"/>
    </xf>
    <xf numFmtId="49" fontId="41" fillId="35" borderId="21" xfId="97" applyBorder="1">
      <alignment horizontal="left" vertical="center" indent="1"/>
    </xf>
    <xf numFmtId="49" fontId="41" fillId="35" borderId="23" xfId="97" applyBorder="1">
      <alignment horizontal="left" vertical="center" indent="1"/>
    </xf>
    <xf numFmtId="0" fontId="37" fillId="0" borderId="0" xfId="0" applyFont="1" applyAlignment="1">
      <alignment vertical="top"/>
    </xf>
    <xf numFmtId="0" fontId="38" fillId="0" borderId="10" xfId="98" applyFill="1" applyAlignment="1">
      <alignment horizontal="left" vertical="center" wrapText="1" indent="1"/>
    </xf>
    <xf numFmtId="2" fontId="37" fillId="0" borderId="11" xfId="103" quotePrefix="1" applyFill="1" applyAlignment="1">
      <alignment horizontal="center" vertical="center"/>
    </xf>
    <xf numFmtId="2" fontId="41" fillId="35" borderId="20" xfId="105" quotePrefix="1" applyBorder="1" applyAlignment="1">
      <alignment horizontal="center" vertical="center"/>
    </xf>
    <xf numFmtId="2" fontId="41" fillId="35" borderId="22" xfId="105" quotePrefix="1" applyBorder="1" applyAlignment="1">
      <alignment horizontal="center" vertical="center"/>
    </xf>
    <xf numFmtId="2" fontId="41" fillId="35" borderId="24" xfId="105" quotePrefix="1" applyBorder="1" applyAlignment="1">
      <alignment horizontal="center" vertical="center"/>
    </xf>
    <xf numFmtId="1" fontId="1" fillId="0" borderId="0" xfId="0" applyNumberFormat="1" applyFont="1" applyAlignment="1">
      <alignment horizontal="left"/>
    </xf>
    <xf numFmtId="2" fontId="1" fillId="0" borderId="0" xfId="0" applyNumberFormat="1" applyFont="1" applyAlignment="1">
      <alignment horizontal="left"/>
    </xf>
    <xf numFmtId="164" fontId="0" fillId="0" borderId="0" xfId="107" applyNumberFormat="1" applyFont="1" applyFill="1" applyAlignment="1">
      <alignment horizontal="center" vertical="center"/>
    </xf>
    <xf numFmtId="0" fontId="41" fillId="35" borderId="17" xfId="106" applyBorder="1" applyAlignment="1">
      <alignment horizontal="left" vertical="center" wrapText="1"/>
    </xf>
    <xf numFmtId="0" fontId="41" fillId="35" borderId="16" xfId="106" applyBorder="1" applyAlignment="1">
      <alignment horizontal="left" vertical="center" wrapText="1"/>
    </xf>
    <xf numFmtId="0" fontId="0" fillId="0" borderId="0" xfId="0" applyAlignment="1">
      <alignment horizontal="right"/>
    </xf>
    <xf numFmtId="2" fontId="3" fillId="36" borderId="0" xfId="0" applyNumberFormat="1" applyFont="1" applyFill="1" applyAlignment="1">
      <alignment horizontal="right"/>
    </xf>
    <xf numFmtId="2" fontId="0" fillId="0" borderId="0" xfId="0" applyNumberFormat="1" applyAlignment="1">
      <alignment horizontal="right"/>
    </xf>
    <xf numFmtId="0" fontId="3" fillId="37" borderId="0" xfId="0" applyFont="1" applyFill="1" applyAlignment="1">
      <alignment horizontal="right"/>
    </xf>
    <xf numFmtId="164" fontId="3" fillId="38" borderId="0" xfId="107" applyNumberFormat="1" applyFont="1" applyFill="1" applyAlignment="1">
      <alignment horizontal="right" vertical="center"/>
    </xf>
    <xf numFmtId="0" fontId="37" fillId="0" borderId="0" xfId="0" applyFont="1"/>
    <xf numFmtId="0" fontId="36" fillId="0" borderId="0" xfId="2" applyAlignment="1">
      <alignment vertical="center"/>
    </xf>
    <xf numFmtId="0" fontId="33" fillId="0" borderId="0" xfId="3"/>
    <xf numFmtId="2" fontId="0" fillId="34" borderId="0" xfId="0" applyNumberFormat="1" applyFill="1" applyAlignment="1">
      <alignment horizont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67">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alignment horizontal="center" vertical="center" textRotation="0" wrapText="0"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border outline="0">
        <bottom style="thin">
          <color theme="7"/>
        </bottom>
      </border>
    </dxf>
    <dxf>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numFmt numFmtId="2" formatCode="0.00"/>
      <alignment horizontal="center" vertical="center" textRotation="0" wrapText="0" indent="0" justifyLastLine="0" shrinkToFit="0" readingOrder="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66"/>
      <tableStyleElement type="headerRow" dxfId="65"/>
      <tableStyleElement type="totalRow" dxfId="64"/>
      <tableStyleElement type="firstColumn" dxfId="63"/>
      <tableStyleElement type="firstRowStripe" dxfId="62"/>
      <tableStyleElement type="secondRowStripe" dxfId="61"/>
      <tableStyleElement type="firstHeaderCell" dxfId="60"/>
      <tableStyleElement type="lastHeaderCell" dxfId="59"/>
      <tableStyleElement type="firstTotalCell" dxfId="58"/>
      <tableStyleElement type="lastTotalCell" dxfId="57"/>
    </tableStyle>
    <tableStyle name="Dark Teal 4 -no total" pivot="0" count="7" xr9:uid="{715E95E6-B84B-410A-991C-67C9DAE55875}">
      <tableStyleElement type="wholeTable" dxfId="56"/>
      <tableStyleElement type="headerRow" dxfId="55"/>
      <tableStyleElement type="firstColumn" dxfId="54"/>
      <tableStyleElement type="firstRowStripe" dxfId="53"/>
      <tableStyleElement type="secondRowStripe" dxfId="52"/>
      <tableStyleElement type="firstHeaderCell" dxfId="51"/>
      <tableStyleElement type="lastHeaderCell" dxfId="5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connections" Target="connections.xml"/><Relationship Id="rId3" Type="http://schemas.openxmlformats.org/officeDocument/2006/relationships/worksheet" Target="worksheets/sheet2.xml"/><Relationship Id="rId7" Type="http://schemas.openxmlformats.org/officeDocument/2006/relationships/worksheet" Target="worksheets/sheet6.xml"/><Relationship Id="rId12" Type="http://schemas.openxmlformats.org/officeDocument/2006/relationships/theme" Target="theme/theme1.xml"/><Relationship Id="rId2" Type="http://schemas.openxmlformats.org/officeDocument/2006/relationships/worksheet" Target="worksheets/sheet1.xml"/><Relationship Id="rId16" Type="http://schemas.openxmlformats.org/officeDocument/2006/relationships/calcChain" Target="calcChain.xml"/><Relationship Id="rId1" Type="http://schemas.openxmlformats.org/officeDocument/2006/relationships/chartsheet" Target="chartsheets/sheet1.xml"/><Relationship Id="rId6" Type="http://schemas.openxmlformats.org/officeDocument/2006/relationships/worksheet" Target="worksheets/sheet5.xml"/><Relationship Id="rId11" Type="http://schemas.openxmlformats.org/officeDocument/2006/relationships/externalLink" Target="externalLinks/externalLink1.xml"/><Relationship Id="rId5" Type="http://schemas.openxmlformats.org/officeDocument/2006/relationships/worksheet" Target="worksheets/sheet4.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3.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8435733552172002"/>
          <c:y val="0.14190694107588689"/>
          <c:w val="0.58698459528481539"/>
          <c:h val="0.658809490225992"/>
        </c:manualLayout>
      </c:layout>
      <c:barChart>
        <c:barDir val="bar"/>
        <c:grouping val="clustered"/>
        <c:varyColors val="0"/>
        <c:ser>
          <c:idx val="4"/>
          <c:order val="0"/>
          <c:tx>
            <c:strRef>
              <c:f>'Graph Data'!$H$5</c:f>
              <c:strCache>
                <c:ptCount val="1"/>
                <c:pt idx="0">
                  <c:v>2021</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c:v>
                  </c:pt>
                  <c:pt idx="1">
                    <c:v>Northern Health Region (1,2,3,a,b)</c:v>
                  </c:pt>
                  <c:pt idx="2">
                    <c:v>Prairie Mountain Health (1,2,3,b)</c:v>
                  </c:pt>
                  <c:pt idx="3">
                    <c:v>Interlake-Eastern RHA (2,3,a,b)</c:v>
                  </c:pt>
                  <c:pt idx="4">
                    <c:v>Winnipeg RHA (1,2,3,a,b)</c:v>
                  </c:pt>
                  <c:pt idx="5">
                    <c:v>Southern Health-Santé Sud (1,2,3,a,b)</c:v>
                  </c:pt>
                </c:lvl>
                <c:lvl>
                  <c:pt idx="0">
                    <c:v>   </c:v>
                  </c:pt>
                </c:lvl>
              </c:multiLvlStrCache>
            </c:multiLvlStrRef>
          </c:cat>
          <c:val>
            <c:numRef>
              <c:f>'Graph Data'!$H$6:$H$11</c:f>
              <c:numCache>
                <c:formatCode>0.00</c:formatCode>
                <c:ptCount val="6"/>
                <c:pt idx="0">
                  <c:v>-6.6412592000000006E-2</c:v>
                </c:pt>
                <c:pt idx="1">
                  <c:v>0.96884865119999997</c:v>
                </c:pt>
                <c:pt idx="2">
                  <c:v>7.5118730199999997E-2</c:v>
                </c:pt>
                <c:pt idx="3">
                  <c:v>-1.0875586E-2</c:v>
                </c:pt>
                <c:pt idx="4">
                  <c:v>-0.19341982999999999</c:v>
                </c:pt>
                <c:pt idx="5">
                  <c:v>-0.12842854300000001</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2016</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(1,2,3,a,b)</c:v>
                  </c:pt>
                  <c:pt idx="2">
                    <c:v>Prairie Mountain Health (1,2,3,b)</c:v>
                  </c:pt>
                  <c:pt idx="3">
                    <c:v>Interlake-Eastern RHA (2,3,a,b)</c:v>
                  </c:pt>
                  <c:pt idx="4">
                    <c:v>Winnipeg RHA (1,2,3,a,b)</c:v>
                  </c:pt>
                  <c:pt idx="5">
                    <c:v>Southern Health-Santé Sud (1,2,3,a,b)</c:v>
                  </c:pt>
                </c:lvl>
                <c:lvl>
                  <c:pt idx="0">
                    <c:v>   </c:v>
                  </c:pt>
                </c:lvl>
              </c:multiLvlStrCache>
            </c:multiLvlStrRef>
          </c:cat>
          <c:val>
            <c:numRef>
              <c:f>'Graph Data'!$G$6:$G$11</c:f>
              <c:numCache>
                <c:formatCode>0.00</c:formatCode>
                <c:ptCount val="6"/>
                <c:pt idx="0">
                  <c:v>-5.1585404000000001E-2</c:v>
                </c:pt>
                <c:pt idx="1">
                  <c:v>1.4261632698</c:v>
                </c:pt>
                <c:pt idx="2">
                  <c:v>6.4224498399999996E-2</c:v>
                </c:pt>
                <c:pt idx="3">
                  <c:v>1.5337099999999999E-5</c:v>
                </c:pt>
                <c:pt idx="4">
                  <c:v>-0.213037739</c:v>
                </c:pt>
                <c:pt idx="5">
                  <c:v>-0.14439041499999999</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2011</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c:v>
                  </c:pt>
                  <c:pt idx="1">
                    <c:v>Northern Health Region (1,2,3,a,b)</c:v>
                  </c:pt>
                  <c:pt idx="2">
                    <c:v>Prairie Mountain Health (1,2,3,b)</c:v>
                  </c:pt>
                  <c:pt idx="3">
                    <c:v>Interlake-Eastern RHA (2,3,a,b)</c:v>
                  </c:pt>
                  <c:pt idx="4">
                    <c:v>Winnipeg RHA (1,2,3,a,b)</c:v>
                  </c:pt>
                  <c:pt idx="5">
                    <c:v>Southern Health-Santé Sud (1,2,3,a,b)</c:v>
                  </c:pt>
                </c:lvl>
                <c:lvl>
                  <c:pt idx="0">
                    <c:v>   </c:v>
                  </c:pt>
                </c:lvl>
              </c:multiLvlStrCache>
            </c:multiLvlStrRef>
          </c:cat>
          <c:val>
            <c:numRef>
              <c:f>'Graph Data'!$F$6:$F$11</c:f>
              <c:numCache>
                <c:formatCode>0.00</c:formatCode>
                <c:ptCount val="6"/>
                <c:pt idx="0">
                  <c:v>-2.7084078000000001E-2</c:v>
                </c:pt>
                <c:pt idx="1">
                  <c:v>1.1703867898</c:v>
                </c:pt>
                <c:pt idx="2">
                  <c:v>6.5024273199999996E-2</c:v>
                </c:pt>
                <c:pt idx="3">
                  <c:v>-3.1779358000000001E-2</c:v>
                </c:pt>
                <c:pt idx="4">
                  <c:v>-0.165589123</c:v>
                </c:pt>
                <c:pt idx="5">
                  <c:v>-7.7515331000000007E-2</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low"/>
        <c:spPr>
          <a:noFill/>
          <a:ln>
            <a:solidFill>
              <a:srgbClr val="262626"/>
            </a:solidFill>
          </a:ln>
        </c:spPr>
        <c:crossAx val="95154176"/>
        <c:crossesAt val="0"/>
        <c:auto val="1"/>
        <c:lblAlgn val="ctr"/>
        <c:lblOffset val="100"/>
        <c:noMultiLvlLbl val="0"/>
      </c:catAx>
      <c:valAx>
        <c:axId val="95154176"/>
        <c:scaling>
          <c:orientation val="minMax"/>
          <c:max val="2"/>
          <c:min val="-2"/>
        </c:scaling>
        <c:delete val="0"/>
        <c:axPos val="b"/>
        <c:numFmt formatCode="#,##0.0" sourceLinked="0"/>
        <c:majorTickMark val="out"/>
        <c:minorTickMark val="none"/>
        <c:tickLblPos val="nextTo"/>
        <c:spPr>
          <a:noFill/>
          <a:ln>
            <a:solidFill>
              <a:schemeClr val="tx1"/>
            </a:solidFill>
          </a:ln>
        </c:spPr>
        <c:crossAx val="95144192"/>
        <c:crosses val="autoZero"/>
        <c:crossBetween val="between"/>
        <c:majorUnit val="0.5"/>
      </c:valAx>
      <c:spPr>
        <a:noFill/>
        <a:ln>
          <a:solidFill>
            <a:schemeClr val="tx1"/>
          </a:solidFill>
        </a:ln>
      </c:spPr>
    </c:plotArea>
    <c:legend>
      <c:legendPos val="r"/>
      <c:layout>
        <c:manualLayout>
          <c:xMode val="edge"/>
          <c:yMode val="edge"/>
          <c:x val="0.82489140928159577"/>
          <c:y val="0.21860709835056538"/>
          <c:w val="0.1134316743801424"/>
          <c:h val="9.4905964879916135E-2"/>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average socioeconomic status by Manitoba health region for the Canadian Census years 2011, 2016, and 2021, based on MCHP’s socioeconomic factor index. Scores below zero indicate better socioeconomic status; scores above zero indicate worse status. Statistical significance is indicated by numbers (1, 2, 3) for differences from the Manitoba">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0.85864</cdr:y>
    </cdr:from>
    <cdr:to>
      <cdr:x>1</cdr:x>
      <cdr:y>0.96006</cdr:y>
    </cdr:to>
    <cdr:sp macro="" textlink="">
      <cdr:nvSpPr>
        <cdr:cNvPr id="3" name="Text Box 4"/>
        <cdr:cNvSpPr txBox="1">
          <a:spLocks xmlns:a="http://schemas.openxmlformats.org/drawingml/2006/main" noChangeArrowheads="1"/>
        </cdr:cNvSpPr>
      </cdr:nvSpPr>
      <cdr:spPr bwMode="auto">
        <a:xfrm xmlns:a="http://schemas.openxmlformats.org/drawingml/2006/main">
          <a:off x="13856" y="5395897"/>
          <a:ext cx="6342120" cy="63735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0.11731</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735104"/>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2.14: Socioeconomic Status by Health Region, Canadian Census Years 2011, 2016, and 2021</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Average score on MCHP's Socioeconomic Factor Index (SEFI). Lower values indicate better status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0.53738</cdr:x>
      <cdr:y>0.09026</cdr:y>
    </cdr:from>
    <cdr:to>
      <cdr:x>0.72296</cdr:x>
      <cdr:y>0.13604</cdr:y>
    </cdr:to>
    <cdr:sp macro="" textlink="">
      <cdr:nvSpPr>
        <cdr:cNvPr id="2" name="TextBox 1">
          <a:extLst xmlns:a="http://schemas.openxmlformats.org/drawingml/2006/main">
            <a:ext uri="{FF2B5EF4-FFF2-40B4-BE49-F238E27FC236}">
              <a16:creationId xmlns:a16="http://schemas.microsoft.com/office/drawing/2014/main" id="{122E1401-C86E-E8E2-4104-99D06B67B4E5}"/>
            </a:ext>
          </a:extLst>
        </cdr:cNvPr>
        <cdr:cNvSpPr txBox="1"/>
      </cdr:nvSpPr>
      <cdr:spPr>
        <a:xfrm xmlns:a="http://schemas.openxmlformats.org/drawingml/2006/main">
          <a:off x="3415554" y="565599"/>
          <a:ext cx="1179576" cy="286872"/>
        </a:xfrm>
        <a:prstGeom xmlns:a="http://schemas.openxmlformats.org/drawingml/2006/main" prst="rect">
          <a:avLst/>
        </a:prstGeom>
        <a:ln xmlns:a="http://schemas.openxmlformats.org/drawingml/2006/main">
          <a:solidFill>
            <a:schemeClr val="tx1"/>
          </a:solidFill>
        </a:ln>
      </cdr:spPr>
      <cdr:txBody>
        <a:bodyPr xmlns:a="http://schemas.openxmlformats.org/drawingml/2006/main" vertOverflow="clip" wrap="square" rtlCol="0"/>
        <a:lstStyle xmlns:a="http://schemas.openxmlformats.org/drawingml/2006/main"/>
        <a:p xmlns:a="http://schemas.openxmlformats.org/drawingml/2006/main">
          <a:pPr algn="ctr"/>
          <a:r>
            <a:rPr lang="en-US" sz="1200">
              <a:latin typeface="arial" panose="020B0604020202020204" pitchFamily="34" charset="0"/>
              <a:cs typeface="arial" panose="020B0604020202020204" pitchFamily="34" charset="0"/>
            </a:rPr>
            <a:t>Better Status</a:t>
          </a:r>
        </a:p>
      </cdr:txBody>
    </cdr:sp>
  </cdr:relSizeAnchor>
  <cdr:relSizeAnchor xmlns:cdr="http://schemas.openxmlformats.org/drawingml/2006/chartDrawing">
    <cdr:from>
      <cdr:x>0.73013</cdr:x>
      <cdr:y>0.08978</cdr:y>
    </cdr:from>
    <cdr:to>
      <cdr:x>0.91537</cdr:x>
      <cdr:y>0.13556</cdr:y>
    </cdr:to>
    <cdr:sp macro="" textlink="">
      <cdr:nvSpPr>
        <cdr:cNvPr id="5" name="TextBox 1">
          <a:extLst xmlns:a="http://schemas.openxmlformats.org/drawingml/2006/main">
            <a:ext uri="{FF2B5EF4-FFF2-40B4-BE49-F238E27FC236}">
              <a16:creationId xmlns:a16="http://schemas.microsoft.com/office/drawing/2014/main" id="{F540B53C-6165-C792-C75F-CB95241B8BCC}"/>
            </a:ext>
          </a:extLst>
        </cdr:cNvPr>
        <cdr:cNvSpPr txBox="1"/>
      </cdr:nvSpPr>
      <cdr:spPr>
        <a:xfrm xmlns:a="http://schemas.openxmlformats.org/drawingml/2006/main">
          <a:off x="4640669" y="562591"/>
          <a:ext cx="1177425" cy="286873"/>
        </a:xfrm>
        <a:prstGeom xmlns:a="http://schemas.openxmlformats.org/drawingml/2006/main" prst="rect">
          <a:avLst/>
        </a:prstGeom>
        <a:ln xmlns:a="http://schemas.openxmlformats.org/drawingml/2006/main">
          <a:solidFill>
            <a:schemeClr val="tx1"/>
          </a:solid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en-US" sz="1200">
              <a:latin typeface="arial" panose="020B0604020202020204" pitchFamily="34" charset="0"/>
              <a:cs typeface="arial" panose="020B0604020202020204" pitchFamily="34" charset="0"/>
            </a:rPr>
            <a:t>Worse Status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_2" connectionId="6" xr16:uid="{CAA6B212-8583-4382-A088-65AAF8BEF7B6}"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cath_Feb_5_2013hjp_2" connectionId="3" xr16:uid="{D9EAA33F-E8AE-434D-A0E1-2A69E6E4BD63}"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pci_Feb_5_2013hjp_1_1" connectionId="7" xr16:uid="{4E08BD9B-C281-4EC7-B70A-34AE7168B6C4}"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ambvis_rates_Feb_5_2013hjp_1" connectionId="1" xr16:uid="{1475FECC-5D82-4F81-8B0F-7B3492E277C9}"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cabg_Feb_5_2013hjp_1_1_1" connectionId="2" xr16:uid="{E1BB19A4-34FC-40ED-BE65-5BA6898643D5}"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knee_replace_Feb_5_2013hjp_1_1" connectionId="6" xr16:uid="{26459A79-E6E1-4446-9392-42CA1ECD0F26}"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cath_Feb_5_2013hjp_1" connectionId="3" xr16:uid="{48F5B899-68D9-480A-B30C-9BEE181D029E}"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hip_replace_Feb_5_2013hjp_1" connectionId="5" xr16:uid="{3C1E9753-CBED-4A5B-8B3B-0327CBCD4F7A}"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pci_Feb_5_2013hjp_2" connectionId="7" xr16:uid="{09064234-A76A-4F1D-ADEB-335580F9800A}"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hip_replace_Feb_5_2013hjp_2" connectionId="5" xr16:uid="{FE84EF67-D9F8-436B-A216-3C909CB67451}"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ementia_Feb_12_2013hjp_1" connectionId="4" xr16:uid="{B3D6C6E1-2D7B-434C-8224-54271B9745B9}"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ambvis_rates_Feb_5_2013hjp_2" connectionId="1" xr16:uid="{07B60DDB-061C-4E2D-9AE0-943AD91133BC}"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cabg_Feb_5_2013hjp_1_2" connectionId="2" xr16:uid="{90104DC1-5C26-4E3F-8170-60E49B907744}"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cath_Feb_5_2013hjp_1_1" connectionId="3" xr16:uid="{6ABE7DDB-FC02-4E28-8C69-05A2C38BF54B}"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pci_Feb_5_2013hjp_1" connectionId="7" xr16:uid="{1A481574-D4AD-434A-B612-426C1BDBA69D}"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ementia_Feb_12_2013hjp_1_1" connectionId="4" xr16:uid="{9DB8B67E-E4B2-4245-9974-3AB0E191909D}"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knee_replace_Feb_5_2013hjp_1" connectionId="6" xr16:uid="{167DB64E-36F8-4E81-BE39-3136499AFA26}"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cabg_Feb_5_2013hjp_1_1" connectionId="2" xr16:uid="{3CE32671-AE90-47E6-ABD9-B6DCEC2A7A59}"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ambvis_rates_Feb_5_2013hjp_1_1" connectionId="1" xr16:uid="{55ECA83E-E52D-43FE-B945-D37CE376121E}"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hip_replace_Feb_5_2013hjp_1_1" connectionId="5" xr16:uid="{DF73820B-09FA-4B57-8BFE-FC619976DC71}"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ementia_Feb_12_2013hjp_2" connectionId="4" xr16:uid="{FD520790-268C-43D0-A62C-2DC479EBA43E}"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D9" totalsRowShown="0" headerRowDxfId="49" dataDxfId="47" headerRowBorderDxfId="48" tableBorderDxfId="46">
  <tableColumns count="4">
    <tableColumn id="1" xr3:uid="{13204934-9070-47FA-BCE4-2E126490146A}" name="Health Region" dataDxfId="45"/>
    <tableColumn id="3" xr3:uid="{E609746C-577D-448D-A2D5-107C5EC3FC4F}" name="2011" dataDxfId="44"/>
    <tableColumn id="5" xr3:uid="{42AC696E-0C0F-41CD-87FE-48FEB719A977}" name="2016" dataDxfId="43"/>
    <tableColumn id="7" xr3:uid="{207C225F-DEFE-422A-B44A-EF5A1D5B5E9B}" name="2021" dataDxfId="42"/>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D19" totalsRowShown="0" headerRowDxfId="41" dataDxfId="39" headerRowBorderDxfId="40" headerRowCellStyle="Column titles white border">
  <tableColumns count="4">
    <tableColumn id="1" xr3:uid="{15A105A5-4238-4990-8FB1-1EC9064EAAF7}" name="Community Area" dataDxfId="38"/>
    <tableColumn id="3" xr3:uid="{6986163F-37F9-4C51-B8BF-49EF97C8AA8E}" name="2011" dataDxfId="37"/>
    <tableColumn id="5" xr3:uid="{CB9FD7DB-67DB-469A-B19C-D7838272F54A}" name="2016" dataDxfId="36"/>
    <tableColumn id="7" xr3:uid="{DEF3260F-6C20-44F1-A215-7DE7E706528E}" name="2021" dataDxfId="35"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D31" totalsRowShown="0" headerRowDxfId="34" dataDxfId="32" headerRowBorderDxfId="33" headerRowCellStyle="Column titles white border">
  <tableColumns count="4">
    <tableColumn id="1" xr3:uid="{27D782E4-64EA-42E7-BDD9-167ABC660053}" name="Neighborhood Cluster" dataDxfId="31"/>
    <tableColumn id="3" xr3:uid="{799AD68C-F0F9-49AB-810E-8A8E76B68BB8}" name="2011" dataDxfId="30"/>
    <tableColumn id="5" xr3:uid="{0F12AD61-6D7D-4366-8714-6875C0A34F39}" name="2016" dataDxfId="29"/>
    <tableColumn id="7" xr3:uid="{C517B006-E5E4-45CE-8275-34DFC91A1A27}" name="2021" dataDxfId="28"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D28" totalsRowShown="0" headerRowDxfId="27" dataDxfId="25" headerRowBorderDxfId="26">
  <tableColumns count="4">
    <tableColumn id="1" xr3:uid="{56E8EF34-C172-47DD-9A69-8731AF4BEA3C}" name="District" dataDxfId="24"/>
    <tableColumn id="3" xr3:uid="{BA0D3DA2-FE1B-492A-B643-3CFEFEDAF728}" name="2011" dataDxfId="23"/>
    <tableColumn id="5" xr3:uid="{94433568-4669-42E6-80A7-30B3ED87FD6E}" name="2016" dataDxfId="22"/>
    <tableColumn id="7" xr3:uid="{0CF98AB4-2418-42C1-BA44-73FF78F5589D}" name="2021" dataDxfId="21"/>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D20" totalsRowShown="0" headerRowDxfId="20" dataDxfId="18" headerRowBorderDxfId="19" headerRowCellStyle="Column titles white border">
  <tableColumns count="4">
    <tableColumn id="1" xr3:uid="{F950CF07-5D56-45EA-9912-AE960FEF62C5}" name="District" dataDxfId="17"/>
    <tableColumn id="3" xr3:uid="{E7B9AA8C-BAA1-45C8-B8D1-E513DF08F7CD}" name="2011" dataDxfId="16"/>
    <tableColumn id="5" xr3:uid="{8961EBF3-9061-40CF-8EED-1A80E878AA94}" name="2016" dataDxfId="15"/>
    <tableColumn id="7" xr3:uid="{CC94DDF7-9E48-4746-955D-E442C96C3982}" name="2021" dataDxfId="14"/>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D22" totalsRowShown="0" headerRowDxfId="13" dataDxfId="11" headerRowBorderDxfId="12" headerRowCellStyle="Column titles white border">
  <tableColumns count="4">
    <tableColumn id="1" xr3:uid="{FE5F8FC8-159A-4DF3-B7D2-2F19ED803D96}" name="District" dataDxfId="10"/>
    <tableColumn id="3" xr3:uid="{26BCE2F9-001A-4F33-B3FE-6D6410B9F6A9}" name="2011" dataDxfId="9"/>
    <tableColumn id="5" xr3:uid="{BBAF5251-1946-45AA-B1BE-33DD00E61DDF}" name="2016" dataDxfId="8"/>
    <tableColumn id="7" xr3:uid="{EE37DAC4-2A3A-4DD3-9407-19801A4F6813}" name="2021" dataDxfId="7"/>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D20" totalsRowShown="0" headerRowDxfId="6" dataDxfId="4" headerRowBorderDxfId="5" headerRowCellStyle="Column titles white border">
  <tableColumns count="4">
    <tableColumn id="1" xr3:uid="{6E1F500A-8750-4D61-92EF-BE362543E70C}" name="District" dataDxfId="3"/>
    <tableColumn id="3" xr3:uid="{054969E8-9BFF-44EA-9AC6-6F628BFD315E}" name="2011" dataDxfId="2"/>
    <tableColumn id="5" xr3:uid="{112A539F-2360-4C14-A71A-5D32AF2F734D}" name="2016" dataDxfId="1"/>
    <tableColumn id="7" xr3:uid="{290570BD-3038-4C7F-AC18-9BCCFD7BFA28}" name="2021" dataDxfId="0"/>
  </tableColumns>
  <tableStyleInfo name="Dark Teal 4"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8" Type="http://schemas.openxmlformats.org/officeDocument/2006/relationships/queryTable" Target="../queryTables/queryTable7.xml"/><Relationship Id="rId13" Type="http://schemas.openxmlformats.org/officeDocument/2006/relationships/queryTable" Target="../queryTables/queryTable12.xml"/><Relationship Id="rId18" Type="http://schemas.openxmlformats.org/officeDocument/2006/relationships/queryTable" Target="../queryTables/queryTable17.xml"/><Relationship Id="rId26" Type="http://schemas.openxmlformats.org/officeDocument/2006/relationships/queryTable" Target="../queryTables/queryTable25.xml"/><Relationship Id="rId3" Type="http://schemas.openxmlformats.org/officeDocument/2006/relationships/queryTable" Target="../queryTables/queryTable2.xml"/><Relationship Id="rId21" Type="http://schemas.openxmlformats.org/officeDocument/2006/relationships/queryTable" Target="../queryTables/queryTable20.xml"/><Relationship Id="rId7" Type="http://schemas.openxmlformats.org/officeDocument/2006/relationships/queryTable" Target="../queryTables/queryTable6.xml"/><Relationship Id="rId12" Type="http://schemas.openxmlformats.org/officeDocument/2006/relationships/queryTable" Target="../queryTables/queryTable11.xml"/><Relationship Id="rId17" Type="http://schemas.openxmlformats.org/officeDocument/2006/relationships/queryTable" Target="../queryTables/queryTable16.xml"/><Relationship Id="rId25" Type="http://schemas.openxmlformats.org/officeDocument/2006/relationships/queryTable" Target="../queryTables/queryTable24.xml"/><Relationship Id="rId2" Type="http://schemas.openxmlformats.org/officeDocument/2006/relationships/queryTable" Target="../queryTables/queryTable1.xml"/><Relationship Id="rId16" Type="http://schemas.openxmlformats.org/officeDocument/2006/relationships/queryTable" Target="../queryTables/queryTable15.xml"/><Relationship Id="rId20" Type="http://schemas.openxmlformats.org/officeDocument/2006/relationships/queryTable" Target="../queryTables/queryTable19.xml"/><Relationship Id="rId29" Type="http://schemas.openxmlformats.org/officeDocument/2006/relationships/queryTable" Target="../queryTables/queryTable28.xml"/><Relationship Id="rId1" Type="http://schemas.openxmlformats.org/officeDocument/2006/relationships/printerSettings" Target="../printerSettings/printerSettings10.bin"/><Relationship Id="rId6" Type="http://schemas.openxmlformats.org/officeDocument/2006/relationships/queryTable" Target="../queryTables/queryTable5.xml"/><Relationship Id="rId11" Type="http://schemas.openxmlformats.org/officeDocument/2006/relationships/queryTable" Target="../queryTables/queryTable10.xml"/><Relationship Id="rId24" Type="http://schemas.openxmlformats.org/officeDocument/2006/relationships/queryTable" Target="../queryTables/queryTable23.xml"/><Relationship Id="rId5" Type="http://schemas.openxmlformats.org/officeDocument/2006/relationships/queryTable" Target="../queryTables/queryTable4.xml"/><Relationship Id="rId15" Type="http://schemas.openxmlformats.org/officeDocument/2006/relationships/queryTable" Target="../queryTables/queryTable14.xml"/><Relationship Id="rId23" Type="http://schemas.openxmlformats.org/officeDocument/2006/relationships/queryTable" Target="../queryTables/queryTable22.xml"/><Relationship Id="rId28" Type="http://schemas.openxmlformats.org/officeDocument/2006/relationships/queryTable" Target="../queryTables/queryTable27.xml"/><Relationship Id="rId10" Type="http://schemas.openxmlformats.org/officeDocument/2006/relationships/queryTable" Target="../queryTables/queryTable9.xml"/><Relationship Id="rId19" Type="http://schemas.openxmlformats.org/officeDocument/2006/relationships/queryTable" Target="../queryTables/queryTable18.xml"/><Relationship Id="rId4" Type="http://schemas.openxmlformats.org/officeDocument/2006/relationships/queryTable" Target="../queryTables/queryTable3.xml"/><Relationship Id="rId9" Type="http://schemas.openxmlformats.org/officeDocument/2006/relationships/queryTable" Target="../queryTables/queryTable8.xml"/><Relationship Id="rId14" Type="http://schemas.openxmlformats.org/officeDocument/2006/relationships/queryTable" Target="../queryTables/queryTable13.xml"/><Relationship Id="rId22" Type="http://schemas.openxmlformats.org/officeDocument/2006/relationships/queryTable" Target="../queryTables/queryTable21.xml"/><Relationship Id="rId27" Type="http://schemas.openxmlformats.org/officeDocument/2006/relationships/queryTable" Target="../queryTables/queryTable2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L1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2" s="41" customFormat="1" ht="18.899999999999999" customHeight="1" x14ac:dyDescent="0.3">
      <c r="A1" s="72" t="s">
        <v>324</v>
      </c>
      <c r="B1" s="40"/>
      <c r="C1" s="40"/>
      <c r="D1" s="40"/>
      <c r="E1" s="40"/>
      <c r="F1" s="40"/>
    </row>
    <row r="2" spans="1:12" s="41" customFormat="1" ht="18.899999999999999" customHeight="1" x14ac:dyDescent="0.3">
      <c r="A2" s="40" t="s">
        <v>300</v>
      </c>
      <c r="B2" s="42"/>
      <c r="C2" s="42"/>
      <c r="D2" s="42"/>
      <c r="E2" s="40"/>
      <c r="F2" s="40"/>
    </row>
    <row r="3" spans="1:12" s="44" customFormat="1" ht="54" customHeight="1" x14ac:dyDescent="0.3">
      <c r="A3" s="64" t="s">
        <v>320</v>
      </c>
      <c r="B3" s="43" t="s">
        <v>297</v>
      </c>
      <c r="C3" s="43" t="s">
        <v>298</v>
      </c>
      <c r="D3" s="43" t="s">
        <v>299</v>
      </c>
      <c r="K3" s="45"/>
      <c r="L3" s="45"/>
    </row>
    <row r="4" spans="1:12" s="41" customFormat="1" ht="18.899999999999999" customHeight="1" x14ac:dyDescent="0.3">
      <c r="A4" s="46" t="s">
        <v>129</v>
      </c>
      <c r="B4" s="57">
        <v>-7.7515331000000007E-2</v>
      </c>
      <c r="C4" s="57">
        <v>-0.14439041499999999</v>
      </c>
      <c r="D4" s="57">
        <v>-0.12842854300000001</v>
      </c>
    </row>
    <row r="5" spans="1:12" s="41" customFormat="1" ht="18.899999999999999" customHeight="1" x14ac:dyDescent="0.3">
      <c r="A5" s="46" t="s">
        <v>124</v>
      </c>
      <c r="B5" s="57">
        <v>-0.165589123</v>
      </c>
      <c r="C5" s="57">
        <v>-0.213037739</v>
      </c>
      <c r="D5" s="57">
        <v>-0.19341982999999999</v>
      </c>
    </row>
    <row r="6" spans="1:12" s="41" customFormat="1" ht="18.899999999999999" customHeight="1" x14ac:dyDescent="0.3">
      <c r="A6" s="46" t="s">
        <v>12</v>
      </c>
      <c r="B6" s="57">
        <v>-3.1779358000000001E-2</v>
      </c>
      <c r="C6" s="57">
        <v>1.5337099999999999E-5</v>
      </c>
      <c r="D6" s="57">
        <v>-1.0875586E-2</v>
      </c>
    </row>
    <row r="7" spans="1:12" s="41" customFormat="1" ht="18.899999999999999" customHeight="1" x14ac:dyDescent="0.3">
      <c r="A7" s="46" t="s">
        <v>127</v>
      </c>
      <c r="B7" s="57">
        <v>6.5024273199999996E-2</v>
      </c>
      <c r="C7" s="57">
        <v>6.4224498399999996E-2</v>
      </c>
      <c r="D7" s="57">
        <v>7.5118730199999997E-2</v>
      </c>
    </row>
    <row r="8" spans="1:12" s="41" customFormat="1" ht="18.899999999999999" customHeight="1" x14ac:dyDescent="0.3">
      <c r="A8" s="46" t="s">
        <v>125</v>
      </c>
      <c r="B8" s="57">
        <v>1.1703867898</v>
      </c>
      <c r="C8" s="57">
        <v>1.4261632698</v>
      </c>
      <c r="D8" s="57">
        <v>0.96884865119999997</v>
      </c>
      <c r="K8" s="47"/>
    </row>
    <row r="9" spans="1:12" s="41" customFormat="1" ht="18.899999999999999" customHeight="1" x14ac:dyDescent="0.3">
      <c r="A9" s="48" t="s">
        <v>10</v>
      </c>
      <c r="B9" s="58">
        <v>-2.7084078000000001E-2</v>
      </c>
      <c r="C9" s="58">
        <v>-5.1585404000000001E-2</v>
      </c>
      <c r="D9" s="58">
        <v>-6.6412592000000006E-2</v>
      </c>
    </row>
    <row r="10" spans="1:12" ht="18.899999999999999" customHeight="1" x14ac:dyDescent="0.25">
      <c r="A10" s="49" t="s">
        <v>278</v>
      </c>
    </row>
    <row r="12" spans="1:12" x14ac:dyDescent="0.25">
      <c r="A12" s="71" t="s">
        <v>331</v>
      </c>
      <c r="B12" s="51"/>
      <c r="C12" s="51"/>
      <c r="D12" s="51"/>
    </row>
    <row r="14" spans="1:12" ht="15.6" x14ac:dyDescent="0.3">
      <c r="A14" s="73" t="s">
        <v>332</v>
      </c>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J22"/>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325</v>
      </c>
      <c r="B1" s="40"/>
      <c r="C1" s="40"/>
      <c r="D1" s="40"/>
      <c r="E1" s="40"/>
      <c r="F1" s="40"/>
    </row>
    <row r="2" spans="1:10" s="41" customFormat="1" ht="18.899999999999999" customHeight="1" x14ac:dyDescent="0.3">
      <c r="A2" s="40" t="s">
        <v>300</v>
      </c>
      <c r="B2" s="42"/>
      <c r="C2" s="42"/>
      <c r="D2" s="42"/>
      <c r="E2" s="40"/>
      <c r="F2" s="40"/>
    </row>
    <row r="3" spans="1:10" s="44" customFormat="1" ht="54" customHeight="1" x14ac:dyDescent="0.3">
      <c r="A3" s="64" t="s">
        <v>321</v>
      </c>
      <c r="B3" s="43" t="s">
        <v>297</v>
      </c>
      <c r="C3" s="43" t="s">
        <v>298</v>
      </c>
      <c r="D3" s="43" t="s">
        <v>299</v>
      </c>
      <c r="I3" s="45"/>
      <c r="J3" s="45"/>
    </row>
    <row r="4" spans="1:10" s="41" customFormat="1" ht="18.899999999999999" customHeight="1" x14ac:dyDescent="0.3">
      <c r="A4" s="52" t="s">
        <v>169</v>
      </c>
      <c r="B4" s="57">
        <v>-0.70492393399999997</v>
      </c>
      <c r="C4" s="57">
        <v>-0.63034810900000005</v>
      </c>
      <c r="D4" s="57">
        <v>-0.61066673500000002</v>
      </c>
    </row>
    <row r="5" spans="1:10" s="41" customFormat="1" ht="18.899999999999999" customHeight="1" x14ac:dyDescent="0.3">
      <c r="A5" s="52" t="s">
        <v>170</v>
      </c>
      <c r="B5" s="57">
        <v>-1.046359075</v>
      </c>
      <c r="C5" s="57">
        <v>-1.0075821359999999</v>
      </c>
      <c r="D5" s="57">
        <v>-0.86116437199999996</v>
      </c>
    </row>
    <row r="6" spans="1:10" s="41" customFormat="1" ht="18.899999999999999" customHeight="1" x14ac:dyDescent="0.3">
      <c r="A6" s="52" t="s">
        <v>171</v>
      </c>
      <c r="B6" s="57">
        <v>-0.50854332599999996</v>
      </c>
      <c r="C6" s="57">
        <v>-0.53299510800000005</v>
      </c>
      <c r="D6" s="57">
        <v>-0.47252616800000002</v>
      </c>
    </row>
    <row r="7" spans="1:10" s="41" customFormat="1" ht="18.899999999999999" customHeight="1" x14ac:dyDescent="0.3">
      <c r="A7" s="52" t="s">
        <v>172</v>
      </c>
      <c r="B7" s="57">
        <v>-0.41911369300000001</v>
      </c>
      <c r="C7" s="57">
        <v>-0.45230421500000001</v>
      </c>
      <c r="D7" s="57">
        <v>-0.36718342700000001</v>
      </c>
    </row>
    <row r="8" spans="1:10" s="41" customFormat="1" ht="18.899999999999999" customHeight="1" x14ac:dyDescent="0.3">
      <c r="A8" s="52" t="s">
        <v>173</v>
      </c>
      <c r="B8" s="57">
        <v>-0.26357882999999999</v>
      </c>
      <c r="C8" s="57">
        <v>-0.24564418599999999</v>
      </c>
      <c r="D8" s="57">
        <v>-0.241286801</v>
      </c>
    </row>
    <row r="9" spans="1:10" s="41" customFormat="1" ht="18.899999999999999" customHeight="1" x14ac:dyDescent="0.3">
      <c r="A9" s="52" t="s">
        <v>174</v>
      </c>
      <c r="B9" s="57">
        <v>-0.125365371</v>
      </c>
      <c r="C9" s="57">
        <v>-0.26789956199999998</v>
      </c>
      <c r="D9" s="57">
        <v>-0.31840507699999998</v>
      </c>
    </row>
    <row r="10" spans="1:10" s="41" customFormat="1" ht="18.899999999999999" customHeight="1" x14ac:dyDescent="0.3">
      <c r="A10" s="52" t="s">
        <v>175</v>
      </c>
      <c r="B10" s="57">
        <v>-0.40346085100000001</v>
      </c>
      <c r="C10" s="57">
        <v>-0.51315528700000002</v>
      </c>
      <c r="D10" s="57">
        <v>-0.50848013199999997</v>
      </c>
    </row>
    <row r="11" spans="1:10" s="41" customFormat="1" ht="18.899999999999999" customHeight="1" x14ac:dyDescent="0.3">
      <c r="A11" s="52" t="s">
        <v>176</v>
      </c>
      <c r="B11" s="57">
        <v>-0.16140877200000001</v>
      </c>
      <c r="C11" s="57">
        <v>-0.13838668900000001</v>
      </c>
      <c r="D11" s="57">
        <v>-0.129925708</v>
      </c>
    </row>
    <row r="12" spans="1:10" s="41" customFormat="1" ht="18.899999999999999" customHeight="1" x14ac:dyDescent="0.3">
      <c r="A12" s="52" t="s">
        <v>177</v>
      </c>
      <c r="B12" s="57">
        <v>0.2222159464</v>
      </c>
      <c r="C12" s="57">
        <v>0.15726643709999999</v>
      </c>
      <c r="D12" s="57">
        <v>9.1794094100000001E-2</v>
      </c>
    </row>
    <row r="13" spans="1:10" s="41" customFormat="1" ht="18.899999999999999" customHeight="1" x14ac:dyDescent="0.3">
      <c r="A13" s="52" t="s">
        <v>178</v>
      </c>
      <c r="B13" s="57">
        <v>-0.25965223700000001</v>
      </c>
      <c r="C13" s="57">
        <v>-0.29844459299999998</v>
      </c>
      <c r="D13" s="57">
        <v>-0.177028519</v>
      </c>
    </row>
    <row r="14" spans="1:10" s="41" customFormat="1" ht="18.899999999999999" customHeight="1" x14ac:dyDescent="0.3">
      <c r="A14" s="52" t="s">
        <v>179</v>
      </c>
      <c r="B14" s="57">
        <v>0.61520867930000001</v>
      </c>
      <c r="C14" s="57">
        <v>0.52335281050000004</v>
      </c>
      <c r="D14" s="57">
        <v>0.55016198009999995</v>
      </c>
    </row>
    <row r="15" spans="1:10" s="41" customFormat="1" ht="18.899999999999999" customHeight="1" x14ac:dyDescent="0.3">
      <c r="A15" s="52" t="s">
        <v>180</v>
      </c>
      <c r="B15" s="57">
        <v>1.0541185885</v>
      </c>
      <c r="C15" s="57">
        <v>0.92801014940000004</v>
      </c>
      <c r="D15" s="57">
        <v>1.0344381621000001</v>
      </c>
    </row>
    <row r="16" spans="1:10" s="41" customFormat="1" ht="18.899999999999999" customHeight="1" x14ac:dyDescent="0.3">
      <c r="A16" s="52" t="s">
        <v>181</v>
      </c>
      <c r="B16" s="57">
        <v>-0.159704656</v>
      </c>
      <c r="C16" s="57">
        <v>-0.21034134800000001</v>
      </c>
      <c r="D16" s="57">
        <v>-0.192198533</v>
      </c>
    </row>
    <row r="17" spans="1:4" s="41" customFormat="1" ht="18.899999999999999" customHeight="1" x14ac:dyDescent="0.3">
      <c r="A17" s="52" t="s">
        <v>182</v>
      </c>
      <c r="B17" s="57">
        <v>0.64959242939999995</v>
      </c>
      <c r="C17" s="57">
        <v>0.82206698769999997</v>
      </c>
      <c r="D17" s="57">
        <v>1.3873542523</v>
      </c>
    </row>
    <row r="18" spans="1:4" s="41" customFormat="1" ht="18.899999999999999" customHeight="1" x14ac:dyDescent="0.3">
      <c r="A18" s="53" t="s">
        <v>124</v>
      </c>
      <c r="B18" s="59">
        <v>-0.165589123</v>
      </c>
      <c r="C18" s="59">
        <v>-0.213037739</v>
      </c>
      <c r="D18" s="59">
        <v>-0.19341982999999999</v>
      </c>
    </row>
    <row r="19" spans="1:4" s="41" customFormat="1" ht="18.899999999999999" customHeight="1" x14ac:dyDescent="0.3">
      <c r="A19" s="54" t="s">
        <v>10</v>
      </c>
      <c r="B19" s="60">
        <v>-2.7084078000000001E-2</v>
      </c>
      <c r="C19" s="60">
        <v>-5.1585404000000001E-2</v>
      </c>
      <c r="D19" s="60">
        <v>-6.6412592000000006E-2</v>
      </c>
    </row>
    <row r="20" spans="1:4" ht="18.899999999999999" customHeight="1" x14ac:dyDescent="0.25">
      <c r="A20" s="49" t="s">
        <v>278</v>
      </c>
    </row>
    <row r="22" spans="1:4" ht="15.6" x14ac:dyDescent="0.3">
      <c r="A22" s="73" t="s">
        <v>332</v>
      </c>
      <c r="B22" s="51"/>
      <c r="C22" s="51"/>
      <c r="D22" s="5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J3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326</v>
      </c>
      <c r="B1" s="40"/>
      <c r="C1" s="40"/>
      <c r="D1" s="40"/>
      <c r="E1" s="40"/>
      <c r="F1" s="40"/>
    </row>
    <row r="2" spans="1:10" s="41" customFormat="1" ht="18.899999999999999" customHeight="1" x14ac:dyDescent="0.3">
      <c r="A2" s="40" t="s">
        <v>300</v>
      </c>
      <c r="B2" s="42"/>
      <c r="C2" s="42"/>
      <c r="D2" s="42"/>
      <c r="E2" s="40"/>
      <c r="F2" s="40"/>
    </row>
    <row r="3" spans="1:10" s="44" customFormat="1" ht="54" customHeight="1" x14ac:dyDescent="0.3">
      <c r="A3" s="64" t="s">
        <v>322</v>
      </c>
      <c r="B3" s="43" t="s">
        <v>297</v>
      </c>
      <c r="C3" s="43" t="s">
        <v>298</v>
      </c>
      <c r="D3" s="43" t="s">
        <v>299</v>
      </c>
      <c r="I3" s="45"/>
      <c r="J3" s="45"/>
    </row>
    <row r="4" spans="1:10" s="41" customFormat="1" ht="18.899999999999999" customHeight="1" x14ac:dyDescent="0.3">
      <c r="A4" s="52" t="s">
        <v>183</v>
      </c>
      <c r="B4" s="57">
        <v>-0.50917118500000003</v>
      </c>
      <c r="C4" s="57">
        <v>-0.50916352099999995</v>
      </c>
      <c r="D4" s="57">
        <v>-0.52252907699999995</v>
      </c>
    </row>
    <row r="5" spans="1:10" s="41" customFormat="1" ht="18.899999999999999" customHeight="1" x14ac:dyDescent="0.3">
      <c r="A5" s="52" t="s">
        <v>184</v>
      </c>
      <c r="B5" s="57">
        <v>-0.95651675400000002</v>
      </c>
      <c r="C5" s="57">
        <v>-0.83175454800000004</v>
      </c>
      <c r="D5" s="57">
        <v>-0.77912261199999999</v>
      </c>
    </row>
    <row r="6" spans="1:10" s="41" customFormat="1" ht="18.899999999999999" customHeight="1" x14ac:dyDescent="0.3">
      <c r="A6" s="52" t="s">
        <v>170</v>
      </c>
      <c r="B6" s="57">
        <v>-1.046359075</v>
      </c>
      <c r="C6" s="57">
        <v>-1.0075821359999999</v>
      </c>
      <c r="D6" s="57">
        <v>-0.86116437199999996</v>
      </c>
    </row>
    <row r="7" spans="1:10" s="41" customFormat="1" ht="18.899999999999999" customHeight="1" x14ac:dyDescent="0.3">
      <c r="A7" s="52" t="s">
        <v>185</v>
      </c>
      <c r="B7" s="57">
        <v>-0.70014501600000001</v>
      </c>
      <c r="C7" s="57">
        <v>-0.67825322899999996</v>
      </c>
      <c r="D7" s="57">
        <v>-0.61519564800000004</v>
      </c>
    </row>
    <row r="8" spans="1:10" s="41" customFormat="1" ht="18.899999999999999" customHeight="1" x14ac:dyDescent="0.3">
      <c r="A8" s="52" t="s">
        <v>186</v>
      </c>
      <c r="B8" s="57">
        <v>1.17619318E-2</v>
      </c>
      <c r="C8" s="57">
        <v>-0.124179304</v>
      </c>
      <c r="D8" s="57">
        <v>-1.9331022999999999E-2</v>
      </c>
    </row>
    <row r="9" spans="1:10" s="41" customFormat="1" ht="18.899999999999999" customHeight="1" x14ac:dyDescent="0.3">
      <c r="A9" s="52" t="s">
        <v>187</v>
      </c>
      <c r="B9" s="57">
        <v>-0.67017115900000002</v>
      </c>
      <c r="C9" s="57">
        <v>-0.67630480199999998</v>
      </c>
      <c r="D9" s="57">
        <v>-0.57003454799999997</v>
      </c>
    </row>
    <row r="10" spans="1:10" s="41" customFormat="1" ht="18.899999999999999" customHeight="1" x14ac:dyDescent="0.3">
      <c r="A10" s="52" t="s">
        <v>188</v>
      </c>
      <c r="B10" s="57">
        <v>-5.4449527999999997E-2</v>
      </c>
      <c r="C10" s="57">
        <v>-0.115165167</v>
      </c>
      <c r="D10" s="57">
        <v>-4.7160766999999999E-2</v>
      </c>
    </row>
    <row r="11" spans="1:10" s="41" customFormat="1" ht="18.899999999999999" customHeight="1" x14ac:dyDescent="0.3">
      <c r="A11" s="52" t="s">
        <v>173</v>
      </c>
      <c r="B11" s="57">
        <v>-0.26357882999999999</v>
      </c>
      <c r="C11" s="57">
        <v>-0.24564418599999999</v>
      </c>
      <c r="D11" s="57">
        <v>-0.241286801</v>
      </c>
    </row>
    <row r="12" spans="1:10" s="41" customFormat="1" ht="18.899999999999999" customHeight="1" x14ac:dyDescent="0.3">
      <c r="A12" s="52" t="s">
        <v>189</v>
      </c>
      <c r="B12" s="57">
        <v>-0.113042621</v>
      </c>
      <c r="C12" s="57">
        <v>-0.25624665499999999</v>
      </c>
      <c r="D12" s="57">
        <v>-0.39175810599999999</v>
      </c>
    </row>
    <row r="13" spans="1:10" s="41" customFormat="1" ht="18.899999999999999" customHeight="1" x14ac:dyDescent="0.3">
      <c r="A13" s="52" t="s">
        <v>190</v>
      </c>
      <c r="B13" s="57">
        <v>-0.942150826</v>
      </c>
      <c r="C13" s="57">
        <v>-0.85870559499999999</v>
      </c>
      <c r="D13" s="57">
        <v>-0.81152091400000004</v>
      </c>
    </row>
    <row r="14" spans="1:10" s="41" customFormat="1" ht="18.899999999999999" customHeight="1" x14ac:dyDescent="0.3">
      <c r="A14" s="52" t="s">
        <v>191</v>
      </c>
      <c r="B14" s="57">
        <v>-2.6003360999999999E-2</v>
      </c>
      <c r="C14" s="57">
        <v>-0.20184590099999999</v>
      </c>
      <c r="D14" s="57">
        <v>-0.20042979</v>
      </c>
    </row>
    <row r="15" spans="1:10" s="41" customFormat="1" ht="18.899999999999999" customHeight="1" x14ac:dyDescent="0.3">
      <c r="A15" s="52" t="s">
        <v>192</v>
      </c>
      <c r="B15" s="57">
        <v>-0.58513014100000005</v>
      </c>
      <c r="C15" s="57">
        <v>-0.62375622900000005</v>
      </c>
      <c r="D15" s="57">
        <v>-0.65940014999999996</v>
      </c>
    </row>
    <row r="16" spans="1:10" s="41" customFormat="1" ht="18.899999999999999" customHeight="1" x14ac:dyDescent="0.3">
      <c r="A16" s="52" t="s">
        <v>193</v>
      </c>
      <c r="B16" s="57">
        <v>-9.0044203000000003E-2</v>
      </c>
      <c r="C16" s="57">
        <v>-0.31350508300000002</v>
      </c>
      <c r="D16" s="57">
        <v>-0.22306968399999999</v>
      </c>
    </row>
    <row r="17" spans="1:6" s="41" customFormat="1" ht="18.899999999999999" customHeight="1" x14ac:dyDescent="0.3">
      <c r="A17" s="52" t="s">
        <v>194</v>
      </c>
      <c r="B17" s="57">
        <v>-1.3312287789999999</v>
      </c>
      <c r="C17" s="57">
        <v>-1.4268643320000001</v>
      </c>
      <c r="D17" s="57">
        <v>-1.5029610710000001</v>
      </c>
    </row>
    <row r="18" spans="1:6" s="41" customFormat="1" ht="18.899999999999999" customHeight="1" x14ac:dyDescent="0.3">
      <c r="A18" s="52" t="s">
        <v>195</v>
      </c>
      <c r="B18" s="57">
        <v>-0.14504549</v>
      </c>
      <c r="C18" s="57">
        <v>-0.12611007299999999</v>
      </c>
      <c r="D18" s="57">
        <v>-0.14300337299999999</v>
      </c>
    </row>
    <row r="19" spans="1:6" s="41" customFormat="1" ht="18.899999999999999" customHeight="1" x14ac:dyDescent="0.3">
      <c r="A19" s="52" t="s">
        <v>196</v>
      </c>
      <c r="B19" s="57">
        <v>-0.18709351399999999</v>
      </c>
      <c r="C19" s="57">
        <v>-0.17401767500000001</v>
      </c>
      <c r="D19" s="57">
        <v>-0.118988199</v>
      </c>
    </row>
    <row r="20" spans="1:6" s="41" customFormat="1" ht="18.899999999999999" customHeight="1" x14ac:dyDescent="0.3">
      <c r="A20" s="52" t="s">
        <v>197</v>
      </c>
      <c r="B20" s="57">
        <v>0.57047921729999995</v>
      </c>
      <c r="C20" s="57">
        <v>0.58784244230000005</v>
      </c>
      <c r="D20" s="57">
        <v>0.62376184109999999</v>
      </c>
    </row>
    <row r="21" spans="1:6" s="41" customFormat="1" ht="18.899999999999999" customHeight="1" x14ac:dyDescent="0.3">
      <c r="A21" s="52" t="s">
        <v>198</v>
      </c>
      <c r="B21" s="57">
        <v>-0.25321313499999998</v>
      </c>
      <c r="C21" s="57">
        <v>-0.291840027</v>
      </c>
      <c r="D21" s="57">
        <v>-0.36690889300000001</v>
      </c>
    </row>
    <row r="22" spans="1:6" s="41" customFormat="1" ht="18.899999999999999" customHeight="1" x14ac:dyDescent="0.3">
      <c r="A22" s="52" t="s">
        <v>199</v>
      </c>
      <c r="B22" s="57">
        <v>0.83103657980000001</v>
      </c>
      <c r="C22" s="57">
        <v>0.71228940159999998</v>
      </c>
      <c r="D22" s="57">
        <v>0.66478125860000004</v>
      </c>
    </row>
    <row r="23" spans="1:6" s="41" customFormat="1" ht="18.899999999999999" customHeight="1" x14ac:dyDescent="0.3">
      <c r="A23" s="52" t="s">
        <v>200</v>
      </c>
      <c r="B23" s="57">
        <v>-0.29185414700000001</v>
      </c>
      <c r="C23" s="57">
        <v>-0.38883616599999998</v>
      </c>
      <c r="D23" s="57">
        <v>-0.19856536299999999</v>
      </c>
    </row>
    <row r="24" spans="1:6" s="41" customFormat="1" ht="18.899999999999999" customHeight="1" x14ac:dyDescent="0.3">
      <c r="A24" s="52" t="s">
        <v>201</v>
      </c>
      <c r="B24" s="57">
        <v>-0.22040503</v>
      </c>
      <c r="C24" s="57">
        <v>-0.19265278599999999</v>
      </c>
      <c r="D24" s="57">
        <v>-0.15330049300000001</v>
      </c>
    </row>
    <row r="25" spans="1:6" s="41" customFormat="1" ht="18.899999999999999" customHeight="1" x14ac:dyDescent="0.3">
      <c r="A25" s="52" t="s">
        <v>182</v>
      </c>
      <c r="B25" s="57">
        <v>0.64959242939999995</v>
      </c>
      <c r="C25" s="57">
        <v>0.82206698769999997</v>
      </c>
      <c r="D25" s="57">
        <v>1.3873542523</v>
      </c>
    </row>
    <row r="26" spans="1:6" s="41" customFormat="1" ht="18.899999999999999" customHeight="1" x14ac:dyDescent="0.3">
      <c r="A26" s="52" t="s">
        <v>202</v>
      </c>
      <c r="B26" s="57">
        <v>0.30953380349999998</v>
      </c>
      <c r="C26" s="57">
        <v>0.2117516076</v>
      </c>
      <c r="D26" s="57">
        <v>0.21595899960000001</v>
      </c>
    </row>
    <row r="27" spans="1:6" s="41" customFormat="1" ht="18.899999999999999" customHeight="1" x14ac:dyDescent="0.3">
      <c r="A27" s="52" t="s">
        <v>203</v>
      </c>
      <c r="B27" s="57">
        <v>0.95441481220000002</v>
      </c>
      <c r="C27" s="57">
        <v>0.85763714329999996</v>
      </c>
      <c r="D27" s="57">
        <v>0.91463254549999995</v>
      </c>
    </row>
    <row r="28" spans="1:6" s="41" customFormat="1" ht="18.899999999999999" customHeight="1" x14ac:dyDescent="0.3">
      <c r="A28" s="52" t="s">
        <v>204</v>
      </c>
      <c r="B28" s="57">
        <v>0.67989980699999997</v>
      </c>
      <c r="C28" s="57">
        <v>0.54265895659999996</v>
      </c>
      <c r="D28" s="57">
        <v>0.57777228530000002</v>
      </c>
    </row>
    <row r="29" spans="1:6" s="41" customFormat="1" ht="18.899999999999999" customHeight="1" x14ac:dyDescent="0.3">
      <c r="A29" s="52" t="s">
        <v>205</v>
      </c>
      <c r="B29" s="57">
        <v>1.7374907206000001</v>
      </c>
      <c r="C29" s="57">
        <v>1.6330170400999999</v>
      </c>
      <c r="D29" s="57">
        <v>1.9066832941</v>
      </c>
    </row>
    <row r="30" spans="1:6" ht="18.899999999999999" customHeight="1" x14ac:dyDescent="0.25">
      <c r="A30" s="53" t="s">
        <v>124</v>
      </c>
      <c r="B30" s="59">
        <v>-0.165589123</v>
      </c>
      <c r="C30" s="59">
        <v>-0.213037739</v>
      </c>
      <c r="D30" s="59">
        <v>-0.19341982999999999</v>
      </c>
    </row>
    <row r="31" spans="1:6" ht="18.899999999999999" customHeight="1" x14ac:dyDescent="0.25">
      <c r="A31" s="54" t="s">
        <v>10</v>
      </c>
      <c r="B31" s="60">
        <v>-2.7084078000000001E-2</v>
      </c>
      <c r="C31" s="60">
        <v>-5.1585404000000001E-2</v>
      </c>
      <c r="D31" s="60">
        <v>-6.6412592000000006E-2</v>
      </c>
      <c r="E31" s="55"/>
      <c r="F31" s="55"/>
    </row>
    <row r="32" spans="1:6" ht="18.899999999999999" customHeight="1" x14ac:dyDescent="0.25">
      <c r="A32" s="49" t="s">
        <v>278</v>
      </c>
    </row>
    <row r="33" spans="1:10" s="44" customFormat="1" ht="18.899999999999999" customHeight="1" x14ac:dyDescent="0.3">
      <c r="A33" s="41"/>
      <c r="B33" s="50"/>
      <c r="C33" s="50"/>
      <c r="D33" s="50"/>
      <c r="I33" s="39"/>
      <c r="J33" s="39"/>
    </row>
    <row r="34" spans="1:10" ht="15.6" x14ac:dyDescent="0.3">
      <c r="A34" s="73" t="s">
        <v>332</v>
      </c>
      <c r="B34" s="51"/>
      <c r="C34" s="51"/>
      <c r="D34" s="5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J51"/>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327</v>
      </c>
      <c r="B1" s="40"/>
      <c r="C1" s="40"/>
      <c r="D1" s="40"/>
    </row>
    <row r="2" spans="1:10" s="41" customFormat="1" ht="18.899999999999999" customHeight="1" x14ac:dyDescent="0.3">
      <c r="A2" s="40" t="s">
        <v>300</v>
      </c>
      <c r="B2" s="42"/>
      <c r="C2" s="42"/>
      <c r="D2" s="42"/>
    </row>
    <row r="3" spans="1:10" s="44" customFormat="1" ht="54" customHeight="1" x14ac:dyDescent="0.3">
      <c r="A3" s="65" t="s">
        <v>323</v>
      </c>
      <c r="B3" s="43" t="s">
        <v>297</v>
      </c>
      <c r="C3" s="43" t="s">
        <v>298</v>
      </c>
      <c r="D3" s="43" t="s">
        <v>299</v>
      </c>
      <c r="I3" s="45"/>
      <c r="J3" s="45"/>
    </row>
    <row r="4" spans="1:10" s="41" customFormat="1" ht="18.899999999999999" customHeight="1" x14ac:dyDescent="0.3">
      <c r="A4" s="52" t="s">
        <v>206</v>
      </c>
      <c r="B4" s="57">
        <v>-1.0693277370000001</v>
      </c>
      <c r="C4" s="57">
        <v>-1.196237652</v>
      </c>
      <c r="D4" s="57">
        <v>-1.222529894</v>
      </c>
    </row>
    <row r="5" spans="1:10" s="41" customFormat="1" ht="18.899999999999999" customHeight="1" x14ac:dyDescent="0.3">
      <c r="A5" s="52" t="s">
        <v>227</v>
      </c>
      <c r="B5" s="57">
        <v>-1.088232235</v>
      </c>
      <c r="C5" s="57">
        <v>-1.208337759</v>
      </c>
      <c r="D5" s="57">
        <v>-1.1491451130000001</v>
      </c>
    </row>
    <row r="6" spans="1:10" s="41" customFormat="1" ht="18.899999999999999" customHeight="1" x14ac:dyDescent="0.3">
      <c r="A6" s="52" t="s">
        <v>207</v>
      </c>
      <c r="B6" s="57">
        <v>-0.29126090100000002</v>
      </c>
      <c r="C6" s="57">
        <v>-0.38793831699999998</v>
      </c>
      <c r="D6" s="57">
        <v>-0.64807375300000003</v>
      </c>
    </row>
    <row r="7" spans="1:10" s="41" customFormat="1" ht="18.899999999999999" customHeight="1" x14ac:dyDescent="0.3">
      <c r="A7" s="52" t="s">
        <v>222</v>
      </c>
      <c r="B7" s="57">
        <v>-0.17732198199999999</v>
      </c>
      <c r="C7" s="57">
        <v>3.5680033700000002E-2</v>
      </c>
      <c r="D7" s="57">
        <v>-0.237653901</v>
      </c>
    </row>
    <row r="8" spans="1:10" s="41" customFormat="1" ht="18.899999999999999" customHeight="1" x14ac:dyDescent="0.3">
      <c r="A8" s="52" t="s">
        <v>208</v>
      </c>
      <c r="B8" s="57">
        <v>-0.234438069</v>
      </c>
      <c r="C8" s="57">
        <v>-0.35690048299999999</v>
      </c>
      <c r="D8" s="57">
        <v>-5.8205658E-2</v>
      </c>
    </row>
    <row r="9" spans="1:10" s="41" customFormat="1" ht="18.899999999999999" customHeight="1" x14ac:dyDescent="0.3">
      <c r="A9" s="52" t="s">
        <v>223</v>
      </c>
      <c r="B9" s="57">
        <v>-0.513930793</v>
      </c>
      <c r="C9" s="57">
        <v>-0.75575277200000002</v>
      </c>
      <c r="D9" s="57">
        <v>-0.336353124</v>
      </c>
    </row>
    <row r="10" spans="1:10" s="41" customFormat="1" ht="18.899999999999999" customHeight="1" x14ac:dyDescent="0.3">
      <c r="A10" s="52" t="s">
        <v>209</v>
      </c>
      <c r="B10" s="57">
        <v>-4.6536228999999998E-2</v>
      </c>
      <c r="C10" s="57">
        <v>-2.1818131000000001E-2</v>
      </c>
      <c r="D10" s="57">
        <v>-8.2067489999999993E-3</v>
      </c>
    </row>
    <row r="11" spans="1:10" s="41" customFormat="1" ht="18.899999999999999" customHeight="1" x14ac:dyDescent="0.3">
      <c r="A11" s="52" t="s">
        <v>210</v>
      </c>
      <c r="B11" s="57">
        <v>0.14574608620000001</v>
      </c>
      <c r="C11" s="57">
        <v>0.1127747903</v>
      </c>
      <c r="D11" s="57">
        <v>-5.0788901999999997E-2</v>
      </c>
    </row>
    <row r="12" spans="1:10" s="41" customFormat="1" ht="18.899999999999999" customHeight="1" x14ac:dyDescent="0.3">
      <c r="A12" s="52" t="s">
        <v>157</v>
      </c>
      <c r="B12" s="57">
        <v>0.1262454952</v>
      </c>
      <c r="C12" s="57">
        <v>-0.226706031</v>
      </c>
      <c r="D12" s="57">
        <v>-0.14956243599999999</v>
      </c>
    </row>
    <row r="13" spans="1:10" s="41" customFormat="1" ht="18.899999999999999" customHeight="1" x14ac:dyDescent="0.3">
      <c r="A13" s="52" t="s">
        <v>211</v>
      </c>
      <c r="B13" s="57">
        <v>-4.7191660000000003E-3</v>
      </c>
      <c r="C13" s="57">
        <v>-9.3829660999999995E-2</v>
      </c>
      <c r="D13" s="57">
        <v>-0.10564651</v>
      </c>
    </row>
    <row r="14" spans="1:10" s="41" customFormat="1" ht="18.899999999999999" customHeight="1" x14ac:dyDescent="0.3">
      <c r="A14" s="52" t="s">
        <v>224</v>
      </c>
      <c r="B14" s="57">
        <v>-0.218433077</v>
      </c>
      <c r="C14" s="57">
        <v>-0.26162558800000002</v>
      </c>
      <c r="D14" s="57">
        <v>-6.9729105E-2</v>
      </c>
    </row>
    <row r="15" spans="1:10" s="41" customFormat="1" ht="18.899999999999999" customHeight="1" x14ac:dyDescent="0.3">
      <c r="A15" s="52" t="s">
        <v>212</v>
      </c>
      <c r="B15" s="57">
        <v>2.7973907199999998E-2</v>
      </c>
      <c r="C15" s="57">
        <v>-0.15004256199999999</v>
      </c>
      <c r="D15" s="57">
        <v>-1.1948805E-2</v>
      </c>
    </row>
    <row r="16" spans="1:10" s="41" customFormat="1" ht="18.899999999999999" customHeight="1" x14ac:dyDescent="0.3">
      <c r="A16" s="52" t="s">
        <v>225</v>
      </c>
      <c r="B16" s="57">
        <v>-0.13237906199999999</v>
      </c>
      <c r="C16" s="57">
        <v>-0.286146446</v>
      </c>
      <c r="D16" s="57">
        <v>0.27353837330000003</v>
      </c>
    </row>
    <row r="17" spans="1:10" s="41" customFormat="1" ht="18.899999999999999" customHeight="1" x14ac:dyDescent="0.3">
      <c r="A17" s="52" t="s">
        <v>213</v>
      </c>
      <c r="B17" s="57">
        <v>-0.13072271099999999</v>
      </c>
      <c r="C17" s="57">
        <v>-0.34100588999999998</v>
      </c>
      <c r="D17" s="57">
        <v>-0.18619561500000001</v>
      </c>
    </row>
    <row r="18" spans="1:10" s="41" customFormat="1" ht="18.899999999999999" customHeight="1" x14ac:dyDescent="0.3">
      <c r="A18" s="52" t="s">
        <v>214</v>
      </c>
      <c r="B18" s="57">
        <v>6.0613832999999999E-2</v>
      </c>
      <c r="C18" s="57">
        <v>-0.13511094700000001</v>
      </c>
      <c r="D18" s="57">
        <v>-0.61838272100000002</v>
      </c>
    </row>
    <row r="19" spans="1:10" s="41" customFormat="1" ht="18.899999999999999" customHeight="1" x14ac:dyDescent="0.3">
      <c r="A19" s="52" t="s">
        <v>215</v>
      </c>
      <c r="B19" s="57">
        <v>0.1896751236</v>
      </c>
      <c r="C19" s="57">
        <v>-5.0294335000000003E-2</v>
      </c>
      <c r="D19" s="57">
        <v>0.28303380700000003</v>
      </c>
    </row>
    <row r="20" spans="1:10" s="41" customFormat="1" ht="18.899999999999999" customHeight="1" x14ac:dyDescent="0.3">
      <c r="A20" s="52" t="s">
        <v>216</v>
      </c>
      <c r="B20" s="57">
        <v>5.4959671699999997E-2</v>
      </c>
      <c r="C20" s="57">
        <v>1.0144914499999999E-2</v>
      </c>
      <c r="D20" s="57">
        <v>-9.3063200999999998E-2</v>
      </c>
    </row>
    <row r="21" spans="1:10" s="41" customFormat="1" ht="18.899999999999999" customHeight="1" x14ac:dyDescent="0.3">
      <c r="A21" s="52" t="s">
        <v>217</v>
      </c>
      <c r="B21" s="57">
        <v>0.25857043289999998</v>
      </c>
      <c r="C21" s="57">
        <v>0.38025105440000001</v>
      </c>
      <c r="D21" s="57">
        <v>0.66942145070000003</v>
      </c>
    </row>
    <row r="22" spans="1:10" s="41" customFormat="1" ht="18.899999999999999" customHeight="1" x14ac:dyDescent="0.3">
      <c r="A22" s="52" t="s">
        <v>226</v>
      </c>
      <c r="B22" s="57">
        <v>-0.27645290300000003</v>
      </c>
      <c r="C22" s="57">
        <v>-0.27375693499999998</v>
      </c>
      <c r="D22" s="57">
        <v>-0.27070374400000002</v>
      </c>
    </row>
    <row r="23" spans="1:10" s="41" customFormat="1" ht="18.899999999999999" customHeight="1" x14ac:dyDescent="0.3">
      <c r="A23" s="52" t="s">
        <v>218</v>
      </c>
      <c r="B23" s="57">
        <v>0.226998641</v>
      </c>
      <c r="C23" s="57">
        <v>0.2996344802</v>
      </c>
      <c r="D23" s="57">
        <v>5.8134292499999997E-2</v>
      </c>
    </row>
    <row r="24" spans="1:10" s="41" customFormat="1" ht="18.899999999999999" customHeight="1" x14ac:dyDescent="0.3">
      <c r="A24" s="52" t="s">
        <v>219</v>
      </c>
      <c r="B24" s="57">
        <v>0.24129679339999999</v>
      </c>
      <c r="C24" s="57">
        <v>0.3438166339</v>
      </c>
      <c r="D24" s="57">
        <v>-0.185418527</v>
      </c>
    </row>
    <row r="25" spans="1:10" s="41" customFormat="1" ht="18.899999999999999" customHeight="1" x14ac:dyDescent="0.3">
      <c r="A25" s="52" t="s">
        <v>220</v>
      </c>
      <c r="B25" s="57">
        <v>9.6800207999999999E-2</v>
      </c>
      <c r="C25" s="57">
        <v>0.31444523000000002</v>
      </c>
      <c r="D25" s="57">
        <v>0.22896556069999999</v>
      </c>
    </row>
    <row r="26" spans="1:10" s="41" customFormat="1" ht="18.899999999999999" customHeight="1" x14ac:dyDescent="0.3">
      <c r="A26" s="52" t="s">
        <v>221</v>
      </c>
      <c r="B26" s="57">
        <v>1.048378577</v>
      </c>
      <c r="C26" s="57">
        <v>1.1722871489</v>
      </c>
      <c r="D26" s="57">
        <v>1.4945047114000001</v>
      </c>
    </row>
    <row r="27" spans="1:10" s="41" customFormat="1" ht="18.899999999999999" customHeight="1" x14ac:dyDescent="0.3">
      <c r="A27" s="53" t="s">
        <v>129</v>
      </c>
      <c r="B27" s="59">
        <v>-7.7515331000000007E-2</v>
      </c>
      <c r="C27" s="59">
        <v>-0.14439041499999999</v>
      </c>
      <c r="D27" s="59">
        <v>-0.12842854300000001</v>
      </c>
    </row>
    <row r="28" spans="1:10" ht="18.899999999999999" customHeight="1" x14ac:dyDescent="0.25">
      <c r="A28" s="54" t="s">
        <v>10</v>
      </c>
      <c r="B28" s="60">
        <v>-2.7084078000000001E-2</v>
      </c>
      <c r="C28" s="60">
        <v>-5.1585404000000001E-2</v>
      </c>
      <c r="D28" s="60">
        <v>-6.6412592000000006E-2</v>
      </c>
      <c r="E28" s="55"/>
      <c r="F28" s="55"/>
    </row>
    <row r="29" spans="1:10" ht="18.899999999999999" customHeight="1" x14ac:dyDescent="0.25">
      <c r="A29" s="49" t="s">
        <v>278</v>
      </c>
    </row>
    <row r="30" spans="1:10" s="44" customFormat="1" ht="18.899999999999999" customHeight="1" x14ac:dyDescent="0.3">
      <c r="A30" s="41"/>
      <c r="B30" s="51"/>
      <c r="C30" s="51"/>
      <c r="D30" s="51"/>
      <c r="I30" s="39"/>
      <c r="J30" s="39"/>
    </row>
    <row r="31" spans="1:10" ht="15.6" x14ac:dyDescent="0.3">
      <c r="A31" s="73" t="s">
        <v>332</v>
      </c>
    </row>
    <row r="51" spans="1:4" x14ac:dyDescent="0.25">
      <c r="A51" s="41"/>
      <c r="B51" s="41"/>
      <c r="C51" s="41"/>
      <c r="D51"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J44"/>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328</v>
      </c>
      <c r="B1" s="40"/>
      <c r="C1" s="40"/>
      <c r="D1" s="40"/>
    </row>
    <row r="2" spans="1:10" s="41" customFormat="1" ht="18.899999999999999" customHeight="1" x14ac:dyDescent="0.3">
      <c r="A2" s="40" t="s">
        <v>300</v>
      </c>
      <c r="B2" s="42"/>
      <c r="C2" s="42"/>
      <c r="D2" s="42"/>
    </row>
    <row r="3" spans="1:10" s="44" customFormat="1" ht="54" customHeight="1" x14ac:dyDescent="0.3">
      <c r="A3" s="65" t="s">
        <v>323</v>
      </c>
      <c r="B3" s="43" t="s">
        <v>297</v>
      </c>
      <c r="C3" s="43" t="s">
        <v>298</v>
      </c>
      <c r="D3" s="43" t="s">
        <v>299</v>
      </c>
      <c r="I3" s="45"/>
      <c r="J3" s="45"/>
    </row>
    <row r="4" spans="1:10" s="41" customFormat="1" ht="18.899999999999999" customHeight="1" x14ac:dyDescent="0.3">
      <c r="A4" s="52" t="s">
        <v>228</v>
      </c>
      <c r="B4" s="57">
        <v>-0.72236021500000003</v>
      </c>
      <c r="C4" s="57">
        <v>-0.89903487800000004</v>
      </c>
      <c r="D4" s="57">
        <v>-0.82261535299999999</v>
      </c>
    </row>
    <row r="5" spans="1:10" s="41" customFormat="1" ht="18.899999999999999" customHeight="1" x14ac:dyDescent="0.3">
      <c r="A5" s="52" t="s">
        <v>236</v>
      </c>
      <c r="B5" s="57">
        <v>0.40723746589999998</v>
      </c>
      <c r="C5" s="57">
        <v>0.24494088980000001</v>
      </c>
      <c r="D5" s="57">
        <v>0.23884697429999999</v>
      </c>
    </row>
    <row r="6" spans="1:10" s="41" customFormat="1" ht="18.899999999999999" customHeight="1" x14ac:dyDescent="0.3">
      <c r="A6" s="52" t="s">
        <v>229</v>
      </c>
      <c r="B6" s="57">
        <v>-0.62310532100000005</v>
      </c>
      <c r="C6" s="57">
        <v>-0.57734126600000002</v>
      </c>
      <c r="D6" s="57">
        <v>-0.46737276300000002</v>
      </c>
    </row>
    <row r="7" spans="1:10" s="41" customFormat="1" ht="18.899999999999999" customHeight="1" x14ac:dyDescent="0.3">
      <c r="A7" s="52" t="s">
        <v>237</v>
      </c>
      <c r="B7" s="57">
        <v>-0.66362151000000003</v>
      </c>
      <c r="C7" s="57">
        <v>-0.66635797299999999</v>
      </c>
      <c r="D7" s="57">
        <v>-0.56304233800000003</v>
      </c>
    </row>
    <row r="8" spans="1:10" s="41" customFormat="1" ht="18.899999999999999" customHeight="1" x14ac:dyDescent="0.3">
      <c r="A8" s="52" t="s">
        <v>238</v>
      </c>
      <c r="B8" s="57">
        <v>0.33684746389999998</v>
      </c>
      <c r="C8" s="57">
        <v>0.1223719214</v>
      </c>
      <c r="D8" s="57">
        <v>0.4112359257</v>
      </c>
    </row>
    <row r="9" spans="1:10" s="41" customFormat="1" ht="18.899999999999999" customHeight="1" x14ac:dyDescent="0.3">
      <c r="A9" s="52" t="s">
        <v>239</v>
      </c>
      <c r="B9" s="57">
        <v>-0.77920194200000004</v>
      </c>
      <c r="C9" s="57">
        <v>-0.52310848200000004</v>
      </c>
      <c r="D9" s="57">
        <v>-0.57351722500000002</v>
      </c>
    </row>
    <row r="10" spans="1:10" s="41" customFormat="1" ht="18.899999999999999" customHeight="1" x14ac:dyDescent="0.3">
      <c r="A10" s="52" t="s">
        <v>230</v>
      </c>
      <c r="B10" s="57">
        <v>-3.8806683000000002E-2</v>
      </c>
      <c r="C10" s="57">
        <v>0.14180525499999999</v>
      </c>
      <c r="D10" s="57">
        <v>0.3642945138</v>
      </c>
    </row>
    <row r="11" spans="1:10" s="41" customFormat="1" ht="18.899999999999999" customHeight="1" x14ac:dyDescent="0.3">
      <c r="A11" s="52" t="s">
        <v>231</v>
      </c>
      <c r="B11" s="57">
        <v>-7.9834601000000005E-2</v>
      </c>
      <c r="C11" s="57">
        <v>-0.23604487199999999</v>
      </c>
      <c r="D11" s="57">
        <v>0.24291875809999999</v>
      </c>
    </row>
    <row r="12" spans="1:10" s="41" customFormat="1" ht="18.899999999999999" customHeight="1" x14ac:dyDescent="0.3">
      <c r="A12" s="52" t="s">
        <v>232</v>
      </c>
      <c r="B12" s="57">
        <v>-0.18858678100000001</v>
      </c>
      <c r="C12" s="57">
        <v>-0.150717354</v>
      </c>
      <c r="D12" s="57">
        <v>0.2326661528</v>
      </c>
    </row>
    <row r="13" spans="1:10" s="41" customFormat="1" ht="18.899999999999999" customHeight="1" x14ac:dyDescent="0.3">
      <c r="A13" s="52" t="s">
        <v>233</v>
      </c>
      <c r="B13" s="57">
        <v>0.143849484</v>
      </c>
      <c r="C13" s="57">
        <v>0.37172993900000001</v>
      </c>
      <c r="D13" s="57">
        <v>0.3476717701</v>
      </c>
    </row>
    <row r="14" spans="1:10" s="41" customFormat="1" ht="18.899999999999999" customHeight="1" x14ac:dyDescent="0.3">
      <c r="A14" s="52" t="s">
        <v>240</v>
      </c>
      <c r="B14" s="57">
        <v>1.5343723901999999</v>
      </c>
      <c r="C14" s="57">
        <v>1.7258892052999999</v>
      </c>
      <c r="D14" s="57">
        <v>0.3989544417</v>
      </c>
    </row>
    <row r="15" spans="1:10" s="41" customFormat="1" ht="18.899999999999999" customHeight="1" x14ac:dyDescent="0.3">
      <c r="A15" s="52" t="s">
        <v>234</v>
      </c>
      <c r="B15" s="57">
        <v>0.36696909459999999</v>
      </c>
      <c r="C15" s="57">
        <v>0.40744981730000002</v>
      </c>
      <c r="D15" s="57">
        <v>0.4689997829</v>
      </c>
    </row>
    <row r="16" spans="1:10" s="41" customFormat="1" ht="18.899999999999999" customHeight="1" x14ac:dyDescent="0.3">
      <c r="A16" s="52" t="s">
        <v>241</v>
      </c>
      <c r="B16" s="57">
        <v>0.89521486969999997</v>
      </c>
      <c r="C16" s="57">
        <v>0.88155108989999997</v>
      </c>
      <c r="D16" s="57">
        <v>1.1769299958999999</v>
      </c>
    </row>
    <row r="17" spans="1:10" s="41" customFormat="1" ht="18.899999999999999" customHeight="1" x14ac:dyDescent="0.3">
      <c r="A17" s="52" t="s">
        <v>242</v>
      </c>
      <c r="B17" s="57">
        <v>0.70854260769999999</v>
      </c>
      <c r="C17" s="57">
        <v>0.74422274460000004</v>
      </c>
      <c r="D17" s="57">
        <v>0.89294116189999995</v>
      </c>
    </row>
    <row r="18" spans="1:10" s="41" customFormat="1" ht="18.899999999999999" customHeight="1" x14ac:dyDescent="0.3">
      <c r="A18" s="52" t="s">
        <v>235</v>
      </c>
      <c r="B18" s="57">
        <v>2.2132585768999999</v>
      </c>
      <c r="C18" s="57">
        <v>3.0411240009</v>
      </c>
      <c r="D18" s="57">
        <v>1.1956287725000001</v>
      </c>
    </row>
    <row r="19" spans="1:10" s="41" customFormat="1" ht="18.899999999999999" customHeight="1" x14ac:dyDescent="0.3">
      <c r="A19" s="53" t="s">
        <v>12</v>
      </c>
      <c r="B19" s="59">
        <v>-3.1779358000000001E-2</v>
      </c>
      <c r="C19" s="59">
        <v>1.5337099999999999E-5</v>
      </c>
      <c r="D19" s="59">
        <v>-1.0875586E-2</v>
      </c>
    </row>
    <row r="20" spans="1:10" ht="18.899999999999999" customHeight="1" x14ac:dyDescent="0.25">
      <c r="A20" s="54" t="s">
        <v>10</v>
      </c>
      <c r="B20" s="60">
        <v>-2.7084078000000001E-2</v>
      </c>
      <c r="C20" s="60">
        <v>-5.1585404000000001E-2</v>
      </c>
      <c r="D20" s="60">
        <v>-6.6412592000000006E-2</v>
      </c>
      <c r="E20" s="55"/>
      <c r="F20" s="55"/>
    </row>
    <row r="21" spans="1:10" ht="18.899999999999999" customHeight="1" x14ac:dyDescent="0.25">
      <c r="A21" s="49" t="s">
        <v>278</v>
      </c>
    </row>
    <row r="22" spans="1:10" s="44" customFormat="1" ht="18.899999999999999" customHeight="1" x14ac:dyDescent="0.3">
      <c r="A22" s="41"/>
      <c r="B22" s="50"/>
      <c r="C22" s="50"/>
      <c r="D22" s="50"/>
      <c r="I22" s="39"/>
      <c r="J22" s="39"/>
    </row>
    <row r="23" spans="1:10" ht="15.6" x14ac:dyDescent="0.3">
      <c r="A23" s="73" t="s">
        <v>332</v>
      </c>
      <c r="B23" s="51"/>
      <c r="C23" s="51"/>
      <c r="D23" s="51"/>
    </row>
    <row r="44" spans="1:4" x14ac:dyDescent="0.25">
      <c r="A44" s="41"/>
      <c r="B44" s="41"/>
      <c r="C44" s="41"/>
      <c r="D44"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J45"/>
  <sheetViews>
    <sheetView showGridLines="0" zoomScaleNormal="100" workbookViewId="0"/>
  </sheetViews>
  <sheetFormatPr defaultColWidth="9.33203125" defaultRowHeight="15" x14ac:dyDescent="0.25"/>
  <cols>
    <col min="1" max="1" width="39.554687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329</v>
      </c>
      <c r="B1" s="40"/>
      <c r="C1" s="40"/>
      <c r="D1" s="40"/>
    </row>
    <row r="2" spans="1:10" s="41" customFormat="1" ht="18.899999999999999" customHeight="1" x14ac:dyDescent="0.3">
      <c r="A2" s="40" t="s">
        <v>300</v>
      </c>
      <c r="B2" s="42"/>
      <c r="C2" s="42"/>
      <c r="D2" s="42"/>
    </row>
    <row r="3" spans="1:10" s="44" customFormat="1" ht="54" customHeight="1" x14ac:dyDescent="0.3">
      <c r="A3" s="65" t="s">
        <v>323</v>
      </c>
      <c r="B3" s="43" t="s">
        <v>297</v>
      </c>
      <c r="C3" s="43" t="s">
        <v>298</v>
      </c>
      <c r="D3" s="43" t="s">
        <v>299</v>
      </c>
      <c r="I3" s="45"/>
      <c r="J3" s="45"/>
    </row>
    <row r="4" spans="1:10" s="41" customFormat="1" ht="18.899999999999999" customHeight="1" x14ac:dyDescent="0.3">
      <c r="A4" s="52" t="s">
        <v>258</v>
      </c>
      <c r="B4" s="57">
        <v>-0.48161057200000001</v>
      </c>
      <c r="C4" s="57">
        <v>-0.42755237600000001</v>
      </c>
      <c r="D4" s="57">
        <v>-0.46684219399999999</v>
      </c>
    </row>
    <row r="5" spans="1:10" s="41" customFormat="1" ht="18.899999999999999" customHeight="1" x14ac:dyDescent="0.3">
      <c r="A5" s="52" t="s">
        <v>243</v>
      </c>
      <c r="B5" s="57">
        <v>-0.22504386500000001</v>
      </c>
      <c r="C5" s="57">
        <v>-0.17200548199999999</v>
      </c>
      <c r="D5" s="57">
        <v>-0.13293055300000001</v>
      </c>
    </row>
    <row r="6" spans="1:10" s="41" customFormat="1" ht="18.899999999999999" customHeight="1" x14ac:dyDescent="0.3">
      <c r="A6" s="52" t="s">
        <v>274</v>
      </c>
      <c r="B6" s="57">
        <v>-0.262580543</v>
      </c>
      <c r="C6" s="57">
        <v>-0.363451678</v>
      </c>
      <c r="D6" s="57">
        <v>-0.353365975</v>
      </c>
    </row>
    <row r="7" spans="1:10" s="41" customFormat="1" ht="18.899999999999999" customHeight="1" x14ac:dyDescent="0.3">
      <c r="A7" s="52" t="s">
        <v>244</v>
      </c>
      <c r="B7" s="57">
        <v>-5.4137705000000001E-2</v>
      </c>
      <c r="C7" s="57">
        <v>-6.7394780000000001E-3</v>
      </c>
      <c r="D7" s="57">
        <v>-0.22835445100000001</v>
      </c>
    </row>
    <row r="8" spans="1:10" s="41" customFormat="1" ht="18.899999999999999" customHeight="1" x14ac:dyDescent="0.3">
      <c r="A8" s="52" t="s">
        <v>245</v>
      </c>
      <c r="B8" s="57">
        <v>-0.41746920100000001</v>
      </c>
      <c r="C8" s="57">
        <v>-0.46010662200000002</v>
      </c>
      <c r="D8" s="57">
        <v>-0.29595043799999998</v>
      </c>
    </row>
    <row r="9" spans="1:10" s="41" customFormat="1" ht="18.899999999999999" customHeight="1" x14ac:dyDescent="0.3">
      <c r="A9" s="52" t="s">
        <v>257</v>
      </c>
      <c r="B9" s="57">
        <v>-0.26943241400000001</v>
      </c>
      <c r="C9" s="57">
        <v>-0.27897742599999997</v>
      </c>
      <c r="D9" s="57">
        <v>-0.14304781</v>
      </c>
    </row>
    <row r="10" spans="1:10" s="41" customFormat="1" ht="18.899999999999999" customHeight="1" x14ac:dyDescent="0.3">
      <c r="A10" s="52" t="s">
        <v>246</v>
      </c>
      <c r="B10" s="57">
        <v>0.30281327959999998</v>
      </c>
      <c r="C10" s="57">
        <v>0.26529862910000002</v>
      </c>
      <c r="D10" s="57">
        <v>0.67702349390000005</v>
      </c>
    </row>
    <row r="11" spans="1:10" s="41" customFormat="1" ht="18.899999999999999" customHeight="1" x14ac:dyDescent="0.3">
      <c r="A11" s="52" t="s">
        <v>247</v>
      </c>
      <c r="B11" s="57">
        <v>0.31783076300000002</v>
      </c>
      <c r="C11" s="57">
        <v>0.2214556</v>
      </c>
      <c r="D11" s="57">
        <v>0.38316120590000002</v>
      </c>
    </row>
    <row r="12" spans="1:10" s="41" customFormat="1" ht="18.899999999999999" customHeight="1" x14ac:dyDescent="0.3">
      <c r="A12" s="52" t="s">
        <v>248</v>
      </c>
      <c r="B12" s="57">
        <v>-0.227268005</v>
      </c>
      <c r="C12" s="57">
        <v>-0.48402251099999999</v>
      </c>
      <c r="D12" s="57">
        <v>-0.22778389399999999</v>
      </c>
    </row>
    <row r="13" spans="1:10" s="41" customFormat="1" ht="18.899999999999999" customHeight="1" x14ac:dyDescent="0.3">
      <c r="A13" s="52" t="s">
        <v>249</v>
      </c>
      <c r="B13" s="57">
        <v>-0.13853053700000001</v>
      </c>
      <c r="C13" s="57">
        <v>-4.9934715999999997E-2</v>
      </c>
      <c r="D13" s="57">
        <v>-0.11654608299999999</v>
      </c>
    </row>
    <row r="14" spans="1:10" s="41" customFormat="1" ht="18.899999999999999" customHeight="1" x14ac:dyDescent="0.3">
      <c r="A14" s="52" t="s">
        <v>250</v>
      </c>
      <c r="B14" s="57">
        <v>0.23241073100000001</v>
      </c>
      <c r="C14" s="57">
        <v>0.1740628001</v>
      </c>
      <c r="D14" s="57">
        <v>0.22570738330000001</v>
      </c>
    </row>
    <row r="15" spans="1:10" s="41" customFormat="1" ht="18.899999999999999" customHeight="1" x14ac:dyDescent="0.3">
      <c r="A15" s="52" t="s">
        <v>251</v>
      </c>
      <c r="B15" s="57">
        <v>0.3239061989</v>
      </c>
      <c r="C15" s="57">
        <v>0.29247694349999998</v>
      </c>
      <c r="D15" s="57">
        <v>0.27066337730000001</v>
      </c>
    </row>
    <row r="16" spans="1:10" s="41" customFormat="1" ht="18.899999999999999" customHeight="1" x14ac:dyDescent="0.3">
      <c r="A16" s="52" t="s">
        <v>252</v>
      </c>
      <c r="B16" s="57">
        <v>0.52225501860000001</v>
      </c>
      <c r="C16" s="57">
        <v>0.79551021580000003</v>
      </c>
      <c r="D16" s="57">
        <v>0.52530398649999999</v>
      </c>
    </row>
    <row r="17" spans="1:6" s="41" customFormat="1" ht="18.899999999999999" customHeight="1" x14ac:dyDescent="0.3">
      <c r="A17" s="52" t="s">
        <v>256</v>
      </c>
      <c r="B17" s="57">
        <v>1.9786882499999998E-2</v>
      </c>
      <c r="C17" s="57">
        <v>0.28311393099999999</v>
      </c>
      <c r="D17" s="57">
        <v>0.1523777506</v>
      </c>
    </row>
    <row r="18" spans="1:6" s="41" customFormat="1" ht="18.899999999999999" customHeight="1" x14ac:dyDescent="0.3">
      <c r="A18" s="52" t="s">
        <v>253</v>
      </c>
      <c r="B18" s="57">
        <v>0.96269659299999999</v>
      </c>
      <c r="C18" s="57">
        <v>0.96945105679999999</v>
      </c>
      <c r="D18" s="57">
        <v>1.3676594953000001</v>
      </c>
    </row>
    <row r="19" spans="1:6" s="41" customFormat="1" ht="18.899999999999999" customHeight="1" x14ac:dyDescent="0.3">
      <c r="A19" s="52" t="s">
        <v>254</v>
      </c>
      <c r="B19" s="57">
        <v>1.3707108871</v>
      </c>
      <c r="C19" s="57">
        <v>1.4622060725999999</v>
      </c>
      <c r="D19" s="57">
        <v>1.1062121751</v>
      </c>
    </row>
    <row r="20" spans="1:6" s="41" customFormat="1" ht="18.899999999999999" customHeight="1" x14ac:dyDescent="0.3">
      <c r="A20" s="52" t="s">
        <v>255</v>
      </c>
      <c r="B20" s="57">
        <v>0.35606172629999999</v>
      </c>
      <c r="C20" s="57">
        <v>0.37453644870000002</v>
      </c>
      <c r="D20" s="57">
        <v>0.36536604659999999</v>
      </c>
    </row>
    <row r="21" spans="1:6" s="41" customFormat="1" ht="18.899999999999999" customHeight="1" x14ac:dyDescent="0.3">
      <c r="A21" s="53" t="s">
        <v>127</v>
      </c>
      <c r="B21" s="59">
        <v>6.5024273199999996E-2</v>
      </c>
      <c r="C21" s="59">
        <v>6.4224498399999996E-2</v>
      </c>
      <c r="D21" s="59">
        <v>7.5118730199999997E-2</v>
      </c>
    </row>
    <row r="22" spans="1:6" ht="18.899999999999999" customHeight="1" x14ac:dyDescent="0.25">
      <c r="A22" s="54" t="s">
        <v>10</v>
      </c>
      <c r="B22" s="60">
        <v>-2.7084078000000001E-2</v>
      </c>
      <c r="C22" s="60">
        <v>-5.1585404000000001E-2</v>
      </c>
      <c r="D22" s="60">
        <v>-6.6412592000000006E-2</v>
      </c>
      <c r="E22" s="55"/>
      <c r="F22" s="55"/>
    </row>
    <row r="23" spans="1:6" ht="18.899999999999999" customHeight="1" x14ac:dyDescent="0.25">
      <c r="A23" s="49" t="s">
        <v>278</v>
      </c>
    </row>
    <row r="25" spans="1:6" ht="15.6" x14ac:dyDescent="0.3">
      <c r="A25" s="73" t="s">
        <v>332</v>
      </c>
      <c r="B25" s="51"/>
      <c r="C25" s="51"/>
      <c r="D25" s="51"/>
    </row>
    <row r="45" spans="1:4" x14ac:dyDescent="0.25">
      <c r="A45" s="41"/>
      <c r="B45" s="41"/>
      <c r="C45" s="41"/>
      <c r="D45" s="41"/>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J42"/>
  <sheetViews>
    <sheetView showGridLines="0" zoomScaleNormal="100" workbookViewId="0"/>
  </sheetViews>
  <sheetFormatPr defaultColWidth="9.33203125" defaultRowHeight="15" x14ac:dyDescent="0.25"/>
  <cols>
    <col min="1" max="1" width="55.44140625" style="50" customWidth="1"/>
    <col min="2" max="4" width="20.77734375" style="50" customWidth="1"/>
    <col min="5" max="6" width="10.5546875" style="50" customWidth="1"/>
    <col min="7" max="16384" width="9.33203125" style="50"/>
  </cols>
  <sheetData>
    <row r="1" spans="1:10" s="41" customFormat="1" ht="18.899999999999999" customHeight="1" x14ac:dyDescent="0.3">
      <c r="A1" s="72" t="s">
        <v>330</v>
      </c>
      <c r="B1" s="40"/>
      <c r="C1" s="40"/>
      <c r="D1" s="40"/>
    </row>
    <row r="2" spans="1:10" s="41" customFormat="1" ht="18.899999999999999" customHeight="1" x14ac:dyDescent="0.3">
      <c r="A2" s="40" t="s">
        <v>300</v>
      </c>
      <c r="B2" s="42"/>
      <c r="C2" s="42"/>
      <c r="D2" s="42"/>
    </row>
    <row r="3" spans="1:10" s="44" customFormat="1" ht="54" customHeight="1" x14ac:dyDescent="0.3">
      <c r="A3" s="65" t="s">
        <v>323</v>
      </c>
      <c r="B3" s="43" t="s">
        <v>297</v>
      </c>
      <c r="C3" s="43" t="s">
        <v>298</v>
      </c>
      <c r="D3" s="43" t="s">
        <v>299</v>
      </c>
      <c r="I3" s="45"/>
      <c r="J3" s="45"/>
    </row>
    <row r="4" spans="1:10" s="41" customFormat="1" ht="56.25" customHeight="1" x14ac:dyDescent="0.3">
      <c r="A4" s="56" t="s">
        <v>267</v>
      </c>
      <c r="B4" s="57">
        <v>-5.2036605E-2</v>
      </c>
      <c r="C4" s="57">
        <v>6.1851818099999997E-2</v>
      </c>
      <c r="D4" s="57">
        <v>-7.6164954000000007E-2</v>
      </c>
    </row>
    <row r="5" spans="1:10" s="41" customFormat="1" ht="56.25" customHeight="1" x14ac:dyDescent="0.3">
      <c r="A5" s="56" t="s">
        <v>259</v>
      </c>
      <c r="B5" s="57">
        <v>-1.1997852179999999</v>
      </c>
      <c r="C5" s="57">
        <v>-0.29882102700000002</v>
      </c>
      <c r="D5" s="57">
        <v>1.5990211481000001</v>
      </c>
    </row>
    <row r="6" spans="1:10" s="41" customFormat="1" ht="56.25" customHeight="1" x14ac:dyDescent="0.3">
      <c r="A6" s="56" t="s">
        <v>268</v>
      </c>
      <c r="B6" s="57">
        <v>-7.8824246000000001E-2</v>
      </c>
      <c r="C6" s="57">
        <v>0.14371340199999999</v>
      </c>
      <c r="D6" s="57">
        <v>0.39700897590000001</v>
      </c>
    </row>
    <row r="7" spans="1:10" s="41" customFormat="1" ht="56.25" customHeight="1" x14ac:dyDescent="0.3">
      <c r="A7" s="56" t="s">
        <v>266</v>
      </c>
      <c r="B7" s="57">
        <v>0.2668908244</v>
      </c>
      <c r="C7" s="57">
        <v>0.16307978910000001</v>
      </c>
      <c r="D7" s="57">
        <v>-7.5431893E-2</v>
      </c>
    </row>
    <row r="8" spans="1:10" s="41" customFormat="1" ht="56.25" customHeight="1" x14ac:dyDescent="0.3">
      <c r="A8" s="56" t="s">
        <v>271</v>
      </c>
      <c r="B8" s="57">
        <v>3.0940048595</v>
      </c>
      <c r="C8" s="57">
        <v>2.9628208911999998</v>
      </c>
      <c r="D8" s="57">
        <v>1.1054243778999999</v>
      </c>
    </row>
    <row r="9" spans="1:10" s="41" customFormat="1" ht="56.25" customHeight="1" x14ac:dyDescent="0.3">
      <c r="A9" s="56" t="s">
        <v>272</v>
      </c>
      <c r="B9" s="57">
        <v>1.3898101037999999</v>
      </c>
      <c r="C9" s="57">
        <v>1.4982863504999999</v>
      </c>
      <c r="D9" s="57">
        <v>1.9866871666999999</v>
      </c>
    </row>
    <row r="10" spans="1:10" s="41" customFormat="1" ht="56.25" customHeight="1" x14ac:dyDescent="0.3">
      <c r="A10" s="56" t="s">
        <v>273</v>
      </c>
      <c r="B10" s="57">
        <v>1.3491240406</v>
      </c>
      <c r="C10" s="57">
        <v>1.3626988599000001</v>
      </c>
      <c r="D10" s="57">
        <v>1.5233532323000001</v>
      </c>
    </row>
    <row r="11" spans="1:10" s="41" customFormat="1" ht="56.25" customHeight="1" x14ac:dyDescent="0.3">
      <c r="A11" s="56" t="s">
        <v>260</v>
      </c>
      <c r="B11" s="57">
        <v>2.8896467649000002</v>
      </c>
      <c r="C11" s="57">
        <v>3.4867507462999998</v>
      </c>
      <c r="D11" s="57">
        <v>1.889029654</v>
      </c>
    </row>
    <row r="12" spans="1:10" s="41" customFormat="1" ht="56.25" customHeight="1" x14ac:dyDescent="0.3">
      <c r="A12" s="56" t="s">
        <v>261</v>
      </c>
      <c r="B12" s="57">
        <v>1.2913641753</v>
      </c>
      <c r="C12" s="57">
        <v>2.3138489656000001</v>
      </c>
      <c r="D12" s="57">
        <v>1.1980687184000001</v>
      </c>
    </row>
    <row r="13" spans="1:10" s="41" customFormat="1" ht="56.25" customHeight="1" x14ac:dyDescent="0.3">
      <c r="A13" s="56" t="s">
        <v>269</v>
      </c>
      <c r="B13" s="57">
        <v>2.9284167353999999</v>
      </c>
      <c r="C13" s="57">
        <v>2.5343369146999999</v>
      </c>
      <c r="D13" s="57">
        <v>2.6293163020999999</v>
      </c>
    </row>
    <row r="14" spans="1:10" s="41" customFormat="1" ht="56.25" customHeight="1" x14ac:dyDescent="0.3">
      <c r="A14" s="56" t="s">
        <v>270</v>
      </c>
      <c r="B14" s="57">
        <v>1.8748079225000001</v>
      </c>
      <c r="C14" s="57">
        <v>2.3409948003999999</v>
      </c>
      <c r="D14" s="57">
        <v>0.76170880630000004</v>
      </c>
    </row>
    <row r="15" spans="1:10" s="41" customFormat="1" ht="56.25" customHeight="1" x14ac:dyDescent="0.3">
      <c r="A15" s="56" t="s">
        <v>262</v>
      </c>
      <c r="B15" s="57">
        <v>2.5112720534999999</v>
      </c>
      <c r="C15" s="57">
        <v>2.6017870152999998</v>
      </c>
      <c r="D15" s="57">
        <v>1.8134424402</v>
      </c>
    </row>
    <row r="16" spans="1:10" s="41" customFormat="1" ht="56.25" customHeight="1" x14ac:dyDescent="0.3">
      <c r="A16" s="56" t="s">
        <v>265</v>
      </c>
      <c r="B16" s="57">
        <v>2.8489966983000001</v>
      </c>
      <c r="C16" s="57">
        <v>2.4944838875999999</v>
      </c>
      <c r="D16" s="57">
        <v>-0.33307752000000002</v>
      </c>
    </row>
    <row r="17" spans="1:6" s="41" customFormat="1" ht="56.25" customHeight="1" x14ac:dyDescent="0.3">
      <c r="A17" s="56" t="s">
        <v>264</v>
      </c>
      <c r="B17" s="57">
        <v>2.0991496170000001</v>
      </c>
      <c r="C17" s="57">
        <v>2.3064819410999999</v>
      </c>
      <c r="D17" s="57">
        <v>2.0493515661999999</v>
      </c>
    </row>
    <row r="18" spans="1:6" s="41" customFormat="1" ht="56.25" customHeight="1" x14ac:dyDescent="0.3">
      <c r="A18" s="56" t="s">
        <v>263</v>
      </c>
      <c r="B18" s="57">
        <v>2.7116834268000001</v>
      </c>
      <c r="C18" s="57">
        <v>3.2109989694999999</v>
      </c>
      <c r="D18" s="57">
        <v>1.5204882668999999</v>
      </c>
    </row>
    <row r="19" spans="1:6" s="41" customFormat="1" ht="18.600000000000001" customHeight="1" x14ac:dyDescent="0.3">
      <c r="A19" s="53" t="s">
        <v>125</v>
      </c>
      <c r="B19" s="59">
        <v>1.1703867898</v>
      </c>
      <c r="C19" s="59">
        <v>1.4261632698</v>
      </c>
      <c r="D19" s="59">
        <v>0.96884865119999997</v>
      </c>
    </row>
    <row r="20" spans="1:6" ht="18.899999999999999" customHeight="1" x14ac:dyDescent="0.25">
      <c r="A20" s="54" t="s">
        <v>10</v>
      </c>
      <c r="B20" s="60">
        <v>-2.7084078000000001E-2</v>
      </c>
      <c r="C20" s="60">
        <v>-5.1585404000000001E-2</v>
      </c>
      <c r="D20" s="60">
        <v>-6.6412592000000006E-2</v>
      </c>
      <c r="E20" s="55"/>
      <c r="F20" s="55"/>
    </row>
    <row r="21" spans="1:6" ht="18.899999999999999" customHeight="1" x14ac:dyDescent="0.25">
      <c r="A21" s="49" t="s">
        <v>278</v>
      </c>
    </row>
    <row r="23" spans="1:6" ht="15.6" x14ac:dyDescent="0.3">
      <c r="A23" s="73" t="s">
        <v>332</v>
      </c>
      <c r="B23" s="51"/>
      <c r="C23" s="51"/>
      <c r="D23" s="51"/>
    </row>
    <row r="42" spans="1:4" x14ac:dyDescent="0.25">
      <c r="A42" s="41"/>
      <c r="B42" s="41"/>
      <c r="C42" s="41"/>
      <c r="D42" s="41"/>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E17"/>
  <sheetViews>
    <sheetView workbookViewId="0">
      <selection activeCell="N61" sqref="N61"/>
    </sheetView>
  </sheetViews>
  <sheetFormatPr defaultRowHeight="14.4" x14ac:dyDescent="0.3"/>
  <cols>
    <col min="1" max="1" width="5.88671875" customWidth="1"/>
    <col min="2" max="2" width="25.5546875" style="21" customWidth="1"/>
    <col min="4" max="4" width="11.88671875" style="22" bestFit="1" customWidth="1"/>
    <col min="5" max="5" width="26.5546875" style="21" customWidth="1"/>
    <col min="6" max="6" width="10.44140625" style="7" customWidth="1"/>
    <col min="7" max="7" width="23.109375" style="7" customWidth="1"/>
    <col min="8" max="8" width="11.44140625" style="7" customWidth="1"/>
    <col min="9" max="10" width="11.44140625" style="12" customWidth="1"/>
    <col min="11" max="11" width="15.109375" style="12" customWidth="1"/>
    <col min="12" max="12" width="2.5546875" style="12" customWidth="1"/>
    <col min="13" max="13" width="9.109375" style="15" bestFit="1" customWidth="1"/>
    <col min="14" max="14" width="11.6640625" style="14"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5" customWidth="1"/>
    <col min="24" max="26" width="15.33203125" style="5" bestFit="1" customWidth="1"/>
    <col min="27" max="27" width="2.88671875" style="5" customWidth="1"/>
    <col min="28" max="28" width="14.44140625" style="5" customWidth="1"/>
    <col min="29" max="29" width="12.33203125" style="5" customWidth="1"/>
    <col min="30" max="31" width="15.33203125" style="5" bestFit="1" customWidth="1"/>
  </cols>
  <sheetData>
    <row r="1" spans="1:31" x14ac:dyDescent="0.3">
      <c r="B1" s="21" t="str">
        <f>'Raw Data'!B4</f>
        <v>Mean SEFI (and 95% CIs), 2011, 2016 &amp; 2021 Census</v>
      </c>
    </row>
    <row r="3" spans="1:31" x14ac:dyDescent="0.3">
      <c r="B3" s="21" t="str">
        <f>'Raw Data'!B6</f>
        <v xml:space="preserve">date:  November 27, 2024 </v>
      </c>
    </row>
    <row r="4" spans="1:31" x14ac:dyDescent="0.3">
      <c r="AD4"/>
      <c r="AE4"/>
    </row>
    <row r="5" spans="1:31" s="2" customFormat="1" x14ac:dyDescent="0.3">
      <c r="A5" s="2" t="s">
        <v>167</v>
      </c>
      <c r="B5" s="1" t="s">
        <v>130</v>
      </c>
      <c r="C5" s="2" t="s">
        <v>92</v>
      </c>
      <c r="D5" s="23" t="s">
        <v>275</v>
      </c>
      <c r="E5" s="1" t="s">
        <v>276</v>
      </c>
      <c r="F5" s="6">
        <v>2011</v>
      </c>
      <c r="G5" s="6">
        <v>2016</v>
      </c>
      <c r="H5" s="6">
        <v>2021</v>
      </c>
      <c r="I5" s="13"/>
      <c r="J5" s="16" t="s">
        <v>168</v>
      </c>
      <c r="K5" s="14"/>
    </row>
    <row r="6" spans="1:31" x14ac:dyDescent="0.3">
      <c r="A6">
        <v>6</v>
      </c>
      <c r="B6" s="24" t="s">
        <v>93</v>
      </c>
      <c r="D6" s="25" t="s">
        <v>11</v>
      </c>
      <c r="E6" s="21" t="str">
        <f t="shared" ref="E6:E11" si="0">CONCATENATE(B6)&amp; (C6)</f>
        <v xml:space="preserve">Manitoba </v>
      </c>
      <c r="F6" s="11">
        <f>'Raw Data'!D13</f>
        <v>-2.7084078000000001E-2</v>
      </c>
      <c r="G6" s="11">
        <f>'Raw Data'!K13</f>
        <v>-5.1585404000000001E-2</v>
      </c>
      <c r="H6" s="11">
        <f>'Raw Data'!R13</f>
        <v>-6.6412592000000006E-2</v>
      </c>
      <c r="J6" s="61">
        <v>8</v>
      </c>
      <c r="K6" s="62" t="s">
        <v>117</v>
      </c>
      <c r="L6" s="26"/>
      <c r="M6"/>
      <c r="N6" s="24"/>
      <c r="S6" s="5"/>
      <c r="T6" s="5"/>
      <c r="U6" s="5"/>
      <c r="AA6"/>
      <c r="AB6"/>
      <c r="AC6"/>
      <c r="AD6"/>
      <c r="AE6"/>
    </row>
    <row r="7" spans="1:31" x14ac:dyDescent="0.3">
      <c r="A7">
        <v>5</v>
      </c>
      <c r="B7" s="24" t="s">
        <v>125</v>
      </c>
      <c r="C7" t="str">
        <f>IF('Raw Data'!BC12&lt;0,CONCATENATE("(",-1*'Raw Data'!BC12,")"),'Raw Data'!BC12)</f>
        <v>(1,2,3,a,b)</v>
      </c>
      <c r="D7"/>
      <c r="E7" s="21" t="str">
        <f t="shared" si="0"/>
        <v>Northern Health Region (1,2,3,a,b)</v>
      </c>
      <c r="F7" s="11">
        <f>'Raw Data'!D12</f>
        <v>1.1703867898</v>
      </c>
      <c r="G7" s="11">
        <f>'Raw Data'!K12</f>
        <v>1.4261632698</v>
      </c>
      <c r="H7" s="11">
        <f>'Raw Data'!R12</f>
        <v>0.96884865119999997</v>
      </c>
      <c r="J7" s="61">
        <v>9</v>
      </c>
      <c r="K7" s="62" t="s">
        <v>118</v>
      </c>
      <c r="L7" s="26"/>
      <c r="M7"/>
      <c r="N7" s="24"/>
      <c r="S7" s="5"/>
      <c r="T7" s="5"/>
      <c r="U7" s="5"/>
      <c r="AA7"/>
      <c r="AB7"/>
      <c r="AC7"/>
      <c r="AD7"/>
      <c r="AE7"/>
    </row>
    <row r="8" spans="1:31" x14ac:dyDescent="0.3">
      <c r="A8">
        <v>4</v>
      </c>
      <c r="B8" s="24" t="s">
        <v>127</v>
      </c>
      <c r="C8" t="str">
        <f>IF('Raw Data'!BC11&lt;0,CONCATENATE("(",-1*'Raw Data'!BC11,")"),'Raw Data'!BC11)</f>
        <v>(1,2,3,b)</v>
      </c>
      <c r="D8"/>
      <c r="E8" s="21" t="str">
        <f t="shared" si="0"/>
        <v>Prairie Mountain Health (1,2,3,b)</v>
      </c>
      <c r="F8" s="11">
        <f>'Raw Data'!D11</f>
        <v>6.5024273199999996E-2</v>
      </c>
      <c r="G8" s="11">
        <f>'Raw Data'!K11</f>
        <v>6.4224498399999996E-2</v>
      </c>
      <c r="H8" s="11">
        <f>'Raw Data'!R11</f>
        <v>7.5118730199999997E-2</v>
      </c>
      <c r="J8" s="61">
        <v>10</v>
      </c>
      <c r="K8" s="62" t="s">
        <v>120</v>
      </c>
      <c r="L8" s="26"/>
      <c r="M8"/>
      <c r="N8" s="24"/>
      <c r="S8" s="5"/>
      <c r="T8" s="5"/>
      <c r="U8" s="5"/>
      <c r="AA8"/>
      <c r="AB8"/>
      <c r="AC8"/>
      <c r="AD8"/>
      <c r="AE8"/>
    </row>
    <row r="9" spans="1:31" x14ac:dyDescent="0.3">
      <c r="A9">
        <v>3</v>
      </c>
      <c r="B9" s="24" t="s">
        <v>126</v>
      </c>
      <c r="C9" t="str">
        <f>IF('Raw Data'!BC10&lt;0,CONCATENATE("(",-1*'Raw Data'!BC10,")"),'Raw Data'!BC10)</f>
        <v>(2,3,a,b)</v>
      </c>
      <c r="D9"/>
      <c r="E9" s="21" t="str">
        <f t="shared" si="0"/>
        <v>Interlake-Eastern RHA (2,3,a,b)</v>
      </c>
      <c r="F9" s="11">
        <f>'Raw Data'!D10</f>
        <v>-3.1779358000000001E-2</v>
      </c>
      <c r="G9" s="11">
        <f>'Raw Data'!K10</f>
        <v>1.5337099999999999E-5</v>
      </c>
      <c r="H9" s="11">
        <f>'Raw Data'!R10</f>
        <v>-1.0875586E-2</v>
      </c>
      <c r="J9" s="61">
        <v>11</v>
      </c>
      <c r="K9" s="62" t="s">
        <v>119</v>
      </c>
      <c r="L9" s="26"/>
      <c r="M9"/>
      <c r="N9" s="24"/>
      <c r="S9" s="5"/>
      <c r="T9" s="5"/>
      <c r="U9" s="5"/>
      <c r="AA9"/>
      <c r="AB9"/>
      <c r="AC9"/>
      <c r="AD9"/>
      <c r="AE9"/>
    </row>
    <row r="10" spans="1:31" x14ac:dyDescent="0.3">
      <c r="A10">
        <v>2</v>
      </c>
      <c r="B10" s="24" t="s">
        <v>128</v>
      </c>
      <c r="C10" t="str">
        <f>IF('Raw Data'!BC9&lt;0,CONCATENATE("(",-1*'Raw Data'!BC9,")"),'Raw Data'!BC9)</f>
        <v>(1,2,3,a,b)</v>
      </c>
      <c r="D10"/>
      <c r="E10" s="21" t="str">
        <f t="shared" si="0"/>
        <v>Winnipeg RHA (1,2,3,a,b)</v>
      </c>
      <c r="F10" s="11">
        <f>'Raw Data'!D9</f>
        <v>-0.165589123</v>
      </c>
      <c r="G10" s="11">
        <f>'Raw Data'!K9</f>
        <v>-0.213037739</v>
      </c>
      <c r="H10" s="11">
        <f>'Raw Data'!R9</f>
        <v>-0.19341982999999999</v>
      </c>
      <c r="J10" s="61">
        <v>12</v>
      </c>
      <c r="K10" s="62" t="s">
        <v>121</v>
      </c>
      <c r="L10" s="26"/>
      <c r="M10"/>
      <c r="N10" s="24"/>
      <c r="S10" s="5"/>
      <c r="T10" s="5"/>
      <c r="U10" s="5"/>
      <c r="AA10"/>
      <c r="AB10"/>
      <c r="AC10"/>
      <c r="AD10"/>
      <c r="AE10"/>
    </row>
    <row r="11" spans="1:31" x14ac:dyDescent="0.3">
      <c r="A11">
        <v>1</v>
      </c>
      <c r="B11" s="24" t="s">
        <v>129</v>
      </c>
      <c r="C11" t="str">
        <f>IF('Raw Data'!BC8&lt;0,CONCATENATE("(",-1*'Raw Data'!BC8,")"),'Raw Data'!BC8)</f>
        <v>(1,2,3,a,b)</v>
      </c>
      <c r="D11"/>
      <c r="E11" s="21" t="str">
        <f t="shared" si="0"/>
        <v>Southern Health-Santé Sud (1,2,3,a,b)</v>
      </c>
      <c r="F11" s="11">
        <f>'Raw Data'!D8</f>
        <v>-7.7515331000000007E-2</v>
      </c>
      <c r="G11" s="11">
        <f>'Raw Data'!K8</f>
        <v>-0.14439041499999999</v>
      </c>
      <c r="H11" s="11">
        <f>'Raw Data'!R8</f>
        <v>-0.12842854300000001</v>
      </c>
      <c r="J11" s="61">
        <v>13</v>
      </c>
      <c r="K11" s="62" t="s">
        <v>13</v>
      </c>
      <c r="L11" s="26"/>
      <c r="M11"/>
      <c r="N11" s="24"/>
      <c r="S11" s="5"/>
      <c r="T11" s="5"/>
      <c r="U11" s="5"/>
      <c r="AA11"/>
      <c r="AB11"/>
      <c r="AC11"/>
      <c r="AD11"/>
      <c r="AE11"/>
    </row>
    <row r="12" spans="1:31" x14ac:dyDescent="0.3">
      <c r="D12" s="25"/>
      <c r="O12" s="26"/>
      <c r="AD12"/>
      <c r="AE12"/>
    </row>
    <row r="13" spans="1:31" x14ac:dyDescent="0.3">
      <c r="O13" s="26"/>
      <c r="AD13"/>
      <c r="AE13"/>
    </row>
    <row r="14" spans="1:31" x14ac:dyDescent="0.3">
      <c r="N14" s="5"/>
      <c r="O14" s="26"/>
    </row>
    <row r="15" spans="1:31" x14ac:dyDescent="0.3">
      <c r="L15" s="15"/>
      <c r="M15" s="14"/>
      <c r="N15"/>
      <c r="U15" s="5"/>
      <c r="AE15"/>
    </row>
    <row r="16" spans="1:31" x14ac:dyDescent="0.3">
      <c r="L16" s="15"/>
      <c r="M16" s="14"/>
      <c r="N16"/>
      <c r="U16" s="5"/>
      <c r="AE16"/>
    </row>
    <row r="17" spans="10:10" x14ac:dyDescent="0.3">
      <c r="J17" s="5"/>
    </row>
  </sheetData>
  <sortState xmlns:xlrd2="http://schemas.microsoft.com/office/spreadsheetml/2017/richdata2" ref="A14:K14">
    <sortCondition descending="1" ref="A14"/>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Q54" sqref="Q54"/>
    </sheetView>
  </sheetViews>
  <sheetFormatPr defaultColWidth="8.88671875" defaultRowHeight="14.4" x14ac:dyDescent="0.3"/>
  <cols>
    <col min="1" max="1" width="12.33203125" style="2" customWidth="1"/>
    <col min="2" max="2" width="29.88671875" customWidth="1"/>
    <col min="3" max="3" width="10.6640625" style="10" customWidth="1"/>
    <col min="4" max="4" width="12.6640625" style="10" bestFit="1" customWidth="1"/>
    <col min="5" max="5" width="9.6640625" style="18" bestFit="1" customWidth="1"/>
    <col min="6" max="6" width="10.33203125" style="18" bestFit="1" customWidth="1"/>
    <col min="7" max="7" width="6.6640625" style="18" bestFit="1" customWidth="1"/>
    <col min="8" max="8" width="8.6640625" style="18" bestFit="1" customWidth="1"/>
    <col min="9" max="9" width="10.5546875" style="18" bestFit="1" customWidth="1"/>
    <col min="10" max="10" width="8" style="18" bestFit="1" customWidth="1"/>
    <col min="11" max="11" width="12.6640625" style="18" bestFit="1" customWidth="1"/>
    <col min="12" max="12" width="9.6640625" style="18" bestFit="1" customWidth="1"/>
    <col min="13" max="13" width="10.33203125" style="18" bestFit="1" customWidth="1"/>
    <col min="14" max="14" width="6.6640625" style="18" bestFit="1" customWidth="1"/>
    <col min="15" max="15" width="8.6640625" style="18" bestFit="1" customWidth="1"/>
    <col min="16" max="16" width="10.5546875" style="18" bestFit="1" customWidth="1"/>
    <col min="17" max="17" width="8" style="18" bestFit="1" customWidth="1"/>
    <col min="18" max="18" width="12.6640625" style="18" bestFit="1" customWidth="1"/>
    <col min="19" max="19" width="9.6640625" style="18" bestFit="1" customWidth="1"/>
    <col min="20" max="20" width="10.33203125" style="18" bestFit="1" customWidth="1"/>
    <col min="21" max="21" width="6.6640625" style="18" bestFit="1" customWidth="1"/>
    <col min="22" max="22" width="8.6640625" style="18" bestFit="1" customWidth="1"/>
    <col min="23" max="23" width="10.5546875" style="18" bestFit="1" customWidth="1"/>
    <col min="24" max="24" width="10.44140625" style="18" bestFit="1" customWidth="1"/>
    <col min="25" max="25" width="12.44140625" style="18" bestFit="1" customWidth="1"/>
    <col min="26" max="26" width="10.5546875" style="18" bestFit="1" customWidth="1"/>
    <col min="27" max="27" width="10.44140625" style="18" bestFit="1" customWidth="1"/>
    <col min="28" max="28" width="12.44140625" style="18" bestFit="1" customWidth="1"/>
    <col min="29" max="29" width="10.5546875" style="18" bestFit="1" customWidth="1"/>
    <col min="30" max="32" width="8.33203125" style="18" bestFit="1" customWidth="1"/>
    <col min="33" max="34" width="11.88671875" style="18" bestFit="1" customWidth="1"/>
    <col min="35" max="37" width="10" style="18" bestFit="1" customWidth="1"/>
    <col min="38" max="38" width="8" style="18" bestFit="1" customWidth="1"/>
    <col min="39" max="39" width="12.44140625" style="18" bestFit="1" customWidth="1"/>
    <col min="40" max="40" width="10.5546875" style="18" bestFit="1" customWidth="1"/>
    <col min="41" max="41" width="14" style="18" customWidth="1"/>
    <col min="42" max="42" width="14.88671875" style="18" customWidth="1"/>
    <col min="43" max="43" width="12.109375" style="18" customWidth="1"/>
    <col min="44" max="44" width="10.33203125" style="18" customWidth="1"/>
    <col min="45" max="45" width="13.5546875" style="18" customWidth="1"/>
    <col min="46" max="46" width="14.44140625" style="18" customWidth="1"/>
    <col min="47" max="49" width="6.109375" style="5" bestFit="1" customWidth="1"/>
    <col min="50" max="51" width="9.6640625" style="5" bestFit="1" customWidth="1"/>
    <col min="52" max="54" width="10" style="5" bestFit="1" customWidth="1"/>
    <col min="55" max="55" width="9.6640625" style="5" bestFit="1" customWidth="1"/>
    <col min="56" max="58" width="16.109375" style="63" bestFit="1" customWidth="1"/>
    <col min="59" max="59" width="9.6640625" style="5" bestFit="1" customWidth="1"/>
    <col min="60" max="75" width="8.88671875" style="5"/>
  </cols>
  <sheetData>
    <row r="1" spans="1:93" s="4" customFormat="1" x14ac:dyDescent="0.3">
      <c r="A1" s="8"/>
      <c r="C1" s="9"/>
      <c r="D1" s="9"/>
      <c r="E1" s="17"/>
      <c r="F1" s="17"/>
      <c r="G1" s="17"/>
      <c r="H1" s="17"/>
      <c r="I1" s="17"/>
      <c r="J1" s="17"/>
      <c r="K1" s="17"/>
      <c r="L1" s="17"/>
      <c r="M1" s="17"/>
      <c r="N1" s="17"/>
      <c r="O1" s="17"/>
      <c r="P1" s="17"/>
      <c r="Q1" s="17"/>
      <c r="R1" s="17"/>
      <c r="S1" s="17"/>
      <c r="T1" s="17"/>
      <c r="U1" s="17"/>
      <c r="V1" s="74"/>
      <c r="W1" s="74"/>
      <c r="X1" s="17"/>
      <c r="Y1" s="17"/>
      <c r="Z1" s="17"/>
      <c r="AA1" s="17"/>
      <c r="AB1" s="17"/>
      <c r="AC1" s="17"/>
      <c r="AD1" s="17"/>
      <c r="AE1" s="17"/>
      <c r="AF1" s="17"/>
      <c r="AG1" s="17"/>
      <c r="AH1" s="17"/>
      <c r="AI1" s="17"/>
      <c r="AJ1" s="17"/>
      <c r="AK1" s="17"/>
      <c r="AL1" s="17"/>
      <c r="AM1" s="17"/>
      <c r="AN1" s="17"/>
      <c r="AO1" s="17"/>
      <c r="AP1" s="17"/>
      <c r="AQ1" s="17"/>
      <c r="AR1" s="17"/>
      <c r="AS1" s="17"/>
      <c r="AT1" s="17"/>
      <c r="AU1" s="19"/>
      <c r="AV1" s="19"/>
      <c r="AW1" s="19"/>
      <c r="AX1" s="19"/>
      <c r="AY1" s="19"/>
      <c r="AZ1" s="19"/>
      <c r="BA1" s="19"/>
      <c r="BB1" s="19"/>
      <c r="BC1" s="19"/>
      <c r="BD1" s="35"/>
      <c r="BE1" s="35"/>
      <c r="BF1" s="35"/>
      <c r="BG1" s="19"/>
      <c r="BH1" s="19"/>
      <c r="BI1" s="19"/>
      <c r="BJ1" s="19"/>
      <c r="BK1" s="19"/>
      <c r="BL1" s="19"/>
      <c r="BM1" s="19"/>
      <c r="BN1" s="19"/>
      <c r="BO1" s="19"/>
      <c r="BP1" s="19"/>
      <c r="BQ1" s="19"/>
      <c r="BR1" s="19"/>
      <c r="BS1" s="19"/>
      <c r="BT1" s="19"/>
      <c r="BU1" s="19"/>
      <c r="BV1" s="19"/>
      <c r="BW1" s="19"/>
    </row>
    <row r="2" spans="1:93" s="4" customFormat="1" x14ac:dyDescent="0.3">
      <c r="A2" s="8"/>
      <c r="C2" s="28"/>
      <c r="D2" s="9"/>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9"/>
      <c r="AV2" s="19"/>
      <c r="AW2" s="19"/>
      <c r="AX2" s="19"/>
      <c r="AY2" s="19"/>
      <c r="AZ2" s="19"/>
      <c r="BA2" s="19"/>
      <c r="BB2" s="19"/>
      <c r="BC2" s="19"/>
      <c r="BD2" s="35"/>
      <c r="BE2" s="35"/>
      <c r="BF2" s="35"/>
      <c r="BG2" s="19"/>
      <c r="BH2" s="19"/>
      <c r="BI2" s="19"/>
      <c r="BJ2" s="19"/>
      <c r="BK2" s="19"/>
      <c r="BL2" s="19"/>
      <c r="BM2" s="19"/>
      <c r="BN2" s="19"/>
      <c r="BO2" s="19"/>
      <c r="BP2" s="19"/>
      <c r="BQ2" s="19"/>
      <c r="BR2" s="19"/>
      <c r="BS2" s="19"/>
      <c r="BT2" s="19"/>
      <c r="BU2" s="19"/>
      <c r="BV2" s="19"/>
      <c r="BW2" s="19"/>
    </row>
    <row r="3" spans="1:93" x14ac:dyDescent="0.3">
      <c r="A3" s="8"/>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BD3" s="5"/>
      <c r="BE3" s="5"/>
      <c r="BF3" s="5"/>
    </row>
    <row r="4" spans="1:93" x14ac:dyDescent="0.3">
      <c r="A4" s="8"/>
      <c r="B4" t="s">
        <v>296</v>
      </c>
      <c r="C4"/>
      <c r="E4" s="10"/>
      <c r="F4" s="10"/>
      <c r="G4" s="10"/>
      <c r="H4" s="1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BD4" s="5"/>
      <c r="BE4" s="5"/>
      <c r="BF4" s="5"/>
    </row>
    <row r="5" spans="1:93" x14ac:dyDescent="0.3">
      <c r="A5" s="8"/>
      <c r="C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BD5" s="37"/>
      <c r="BE5" s="37"/>
      <c r="BF5" s="37"/>
    </row>
    <row r="6" spans="1:93" x14ac:dyDescent="0.3">
      <c r="A6" s="8"/>
      <c r="B6" t="s">
        <v>303</v>
      </c>
      <c r="C6"/>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BD6" s="37"/>
      <c r="BE6" s="37"/>
      <c r="BF6" s="37"/>
    </row>
    <row r="7" spans="1:93" x14ac:dyDescent="0.3">
      <c r="A7" s="8"/>
      <c r="B7" t="s">
        <v>0</v>
      </c>
      <c r="C7" s="66" t="s">
        <v>1</v>
      </c>
      <c r="D7" s="67" t="s">
        <v>304</v>
      </c>
      <c r="E7" s="66" t="s">
        <v>305</v>
      </c>
      <c r="F7" s="66" t="s">
        <v>306</v>
      </c>
      <c r="G7" s="68" t="s">
        <v>2</v>
      </c>
      <c r="H7" s="68" t="s">
        <v>279</v>
      </c>
      <c r="I7" s="68" t="s">
        <v>280</v>
      </c>
      <c r="J7" s="68" t="s">
        <v>3</v>
      </c>
      <c r="K7" s="67" t="s">
        <v>307</v>
      </c>
      <c r="L7" s="68" t="s">
        <v>308</v>
      </c>
      <c r="M7" s="68" t="s">
        <v>309</v>
      </c>
      <c r="N7" s="68" t="s">
        <v>4</v>
      </c>
      <c r="O7" s="68" t="s">
        <v>281</v>
      </c>
      <c r="P7" s="66" t="s">
        <v>282</v>
      </c>
      <c r="Q7" s="66" t="s">
        <v>158</v>
      </c>
      <c r="R7" s="67" t="s">
        <v>310</v>
      </c>
      <c r="S7" s="68" t="s">
        <v>311</v>
      </c>
      <c r="T7" s="68" t="s">
        <v>312</v>
      </c>
      <c r="U7" s="68" t="s">
        <v>159</v>
      </c>
      <c r="V7" s="68" t="s">
        <v>283</v>
      </c>
      <c r="W7" s="68" t="s">
        <v>284</v>
      </c>
      <c r="X7" s="68" t="s">
        <v>5</v>
      </c>
      <c r="Y7" s="68" t="s">
        <v>285</v>
      </c>
      <c r="Z7" s="68" t="s">
        <v>286</v>
      </c>
      <c r="AA7" s="68" t="s">
        <v>160</v>
      </c>
      <c r="AB7" s="68" t="s">
        <v>287</v>
      </c>
      <c r="AC7" s="67" t="s">
        <v>288</v>
      </c>
      <c r="AD7" s="68" t="s">
        <v>313</v>
      </c>
      <c r="AE7" s="68" t="s">
        <v>314</v>
      </c>
      <c r="AF7" s="68" t="s">
        <v>315</v>
      </c>
      <c r="AG7" s="68" t="s">
        <v>316</v>
      </c>
      <c r="AH7" s="68" t="s">
        <v>317</v>
      </c>
      <c r="AI7" s="68" t="s">
        <v>6</v>
      </c>
      <c r="AJ7" s="68" t="s">
        <v>7</v>
      </c>
      <c r="AK7" s="68" t="s">
        <v>161</v>
      </c>
      <c r="AL7" s="68" t="s">
        <v>8</v>
      </c>
      <c r="AM7" s="68" t="s">
        <v>287</v>
      </c>
      <c r="AN7" s="68" t="s">
        <v>288</v>
      </c>
      <c r="AO7" s="68"/>
      <c r="AP7" s="68"/>
      <c r="AQ7" s="68"/>
      <c r="AR7" s="68"/>
      <c r="AS7" s="68"/>
      <c r="AT7" s="68"/>
      <c r="AU7" s="66" t="s">
        <v>289</v>
      </c>
      <c r="AV7" s="66" t="s">
        <v>290</v>
      </c>
      <c r="AW7" s="66" t="s">
        <v>291</v>
      </c>
      <c r="AX7" s="66" t="s">
        <v>292</v>
      </c>
      <c r="AY7" s="66" t="s">
        <v>293</v>
      </c>
      <c r="AZ7" s="66" t="s">
        <v>6</v>
      </c>
      <c r="BA7" s="66" t="s">
        <v>7</v>
      </c>
      <c r="BB7" s="66" t="s">
        <v>161</v>
      </c>
      <c r="BC7" s="69" t="s">
        <v>8</v>
      </c>
      <c r="BD7" s="70" t="s">
        <v>94</v>
      </c>
      <c r="BE7" s="70" t="s">
        <v>95</v>
      </c>
      <c r="BF7" s="70" t="s">
        <v>162</v>
      </c>
      <c r="BG7" s="66"/>
    </row>
    <row r="8" spans="1:93" s="2" customFormat="1" x14ac:dyDescent="0.3">
      <c r="A8" s="8" t="s">
        <v>277</v>
      </c>
      <c r="B8" s="2" t="s">
        <v>117</v>
      </c>
      <c r="C8">
        <v>181053</v>
      </c>
      <c r="D8" s="30">
        <v>-7.7515331000000007E-2</v>
      </c>
      <c r="E8" s="10">
        <v>-8.0623473000000001E-2</v>
      </c>
      <c r="F8" s="10">
        <v>-7.4407187999999999E-2</v>
      </c>
      <c r="G8" s="10">
        <v>0</v>
      </c>
      <c r="H8" s="10">
        <v>-28.004177009999999</v>
      </c>
      <c r="I8" s="10">
        <v>297593.38949999999</v>
      </c>
      <c r="J8">
        <v>198809</v>
      </c>
      <c r="K8" s="30">
        <v>-0.14439041499999999</v>
      </c>
      <c r="L8" s="10">
        <v>-0.14758051699999999</v>
      </c>
      <c r="M8" s="10">
        <v>-0.14120031299999999</v>
      </c>
      <c r="N8" s="10">
        <v>0</v>
      </c>
      <c r="O8" s="10">
        <v>-50.805161579999996</v>
      </c>
      <c r="P8" s="10">
        <v>312393.29109999997</v>
      </c>
      <c r="Q8">
        <v>218381</v>
      </c>
      <c r="R8" s="30">
        <v>-0.12842854300000001</v>
      </c>
      <c r="S8" s="10">
        <v>-0.131595818</v>
      </c>
      <c r="T8" s="10">
        <v>-0.12526126800000001</v>
      </c>
      <c r="U8" s="10">
        <v>0</v>
      </c>
      <c r="V8" s="10">
        <v>-34.638324910000001</v>
      </c>
      <c r="W8" s="10">
        <v>326509.34791000001</v>
      </c>
      <c r="X8" s="10">
        <v>3.8448500000000001E-190</v>
      </c>
      <c r="Y8" s="10">
        <v>29.42889134</v>
      </c>
      <c r="Z8" s="10">
        <v>379645.66272000002</v>
      </c>
      <c r="AA8" s="10">
        <v>3.4235000000000001E-12</v>
      </c>
      <c r="AB8" s="10">
        <v>-6.9593492899999996</v>
      </c>
      <c r="AC8" s="29">
        <v>415916.65922999999</v>
      </c>
      <c r="AD8">
        <v>1</v>
      </c>
      <c r="AE8">
        <v>2</v>
      </c>
      <c r="AF8">
        <v>2</v>
      </c>
      <c r="AG8" t="s">
        <v>301</v>
      </c>
      <c r="AH8" t="s">
        <v>302</v>
      </c>
      <c r="AI8" t="s">
        <v>9</v>
      </c>
      <c r="AJ8" t="s">
        <v>9</v>
      </c>
      <c r="AK8" t="s">
        <v>9</v>
      </c>
      <c r="AL8" t="s">
        <v>9</v>
      </c>
      <c r="AM8" s="10">
        <v>-6.9593492899999996</v>
      </c>
      <c r="AN8" s="10">
        <v>415916.65922999999</v>
      </c>
      <c r="AO8" s="18"/>
      <c r="AP8" s="18"/>
      <c r="AQ8" s="18"/>
      <c r="AR8" s="18"/>
      <c r="AS8" s="18"/>
      <c r="AT8" s="18"/>
      <c r="AU8">
        <v>1</v>
      </c>
      <c r="AV8">
        <v>2</v>
      </c>
      <c r="AW8">
        <v>3</v>
      </c>
      <c r="AX8" t="s">
        <v>301</v>
      </c>
      <c r="AY8" t="s">
        <v>302</v>
      </c>
      <c r="AZ8" s="27" t="s">
        <v>9</v>
      </c>
      <c r="BA8" s="27" t="s">
        <v>9</v>
      </c>
      <c r="BB8" s="27" t="s">
        <v>9</v>
      </c>
      <c r="BC8" s="31" t="str">
        <f t="shared" ref="BC8:BC39" si="0">SUBSTITUTE(SUBSTITUTE(SUBSTITUTE(SUBSTITUTE(SUBSTITUTE(SUBSTITUTE(SUBSTITUTE(SUBSTITUTE(BG8,"( , , , )",""),"( , ,","("),"( ,","("),", , )",")"),", ,)",")"),", )",")"),",)",")"),", ,",",")</f>
        <v>(1,2,3,a,b)</v>
      </c>
      <c r="BD8" s="38"/>
      <c r="BE8" s="38"/>
      <c r="BF8" s="38"/>
      <c r="BG8" s="27" t="str">
        <f>_xlfn.CONCAT("(",AU8,",",AV8,",",AW8,",",AX8,",",AY8,")")</f>
        <v>(1,2,3,a,b)</v>
      </c>
      <c r="BH8" s="27"/>
      <c r="BI8" s="27"/>
      <c r="BJ8" s="27"/>
      <c r="BK8" s="27"/>
      <c r="BL8" s="27"/>
      <c r="BM8" s="27"/>
      <c r="BN8" s="27"/>
      <c r="BO8" s="27"/>
      <c r="BP8" s="27"/>
      <c r="BQ8" s="27"/>
      <c r="BR8" s="27"/>
      <c r="BS8" s="27"/>
      <c r="BT8" s="27"/>
      <c r="BU8" s="27"/>
      <c r="BV8" s="27"/>
      <c r="BW8" s="27"/>
    </row>
    <row r="9" spans="1:93" x14ac:dyDescent="0.3">
      <c r="A9" s="8"/>
      <c r="B9" t="s">
        <v>118</v>
      </c>
      <c r="C9">
        <v>712041</v>
      </c>
      <c r="D9" s="30">
        <v>-0.165589123</v>
      </c>
      <c r="E9" s="10">
        <v>-0.16768902799999999</v>
      </c>
      <c r="F9" s="10">
        <v>-0.16348921799999999</v>
      </c>
      <c r="G9" s="10">
        <v>0</v>
      </c>
      <c r="H9" s="10">
        <v>-101.1106904</v>
      </c>
      <c r="I9" s="10">
        <v>1550253.2572999999</v>
      </c>
      <c r="J9">
        <v>770185</v>
      </c>
      <c r="K9" s="30">
        <v>-0.213037739</v>
      </c>
      <c r="L9" s="10">
        <v>-0.21492604100000001</v>
      </c>
      <c r="M9" s="10">
        <v>-0.211149437</v>
      </c>
      <c r="N9" s="10">
        <v>0</v>
      </c>
      <c r="O9" s="10">
        <v>-127.0026611</v>
      </c>
      <c r="P9" s="10">
        <v>1778311.8927</v>
      </c>
      <c r="Q9">
        <v>801347</v>
      </c>
      <c r="R9" s="30">
        <v>-0.19341982999999999</v>
      </c>
      <c r="S9" s="10">
        <v>-0.195338294</v>
      </c>
      <c r="T9" s="10">
        <v>-0.19150136700000001</v>
      </c>
      <c r="U9" s="10">
        <v>0</v>
      </c>
      <c r="V9" s="10">
        <v>-101.93383</v>
      </c>
      <c r="W9" s="10">
        <v>1727686.8141000001</v>
      </c>
      <c r="X9" s="10">
        <v>9.8350000000000002E-238</v>
      </c>
      <c r="Y9" s="10">
        <v>32.930563419999999</v>
      </c>
      <c r="Z9" s="10">
        <v>1451535.1876000001</v>
      </c>
      <c r="AA9" s="10">
        <v>2.7759860000000001E-46</v>
      </c>
      <c r="AB9" s="10">
        <v>-14.28389503</v>
      </c>
      <c r="AC9" s="29">
        <v>1571397.4643999999</v>
      </c>
      <c r="AD9">
        <v>1</v>
      </c>
      <c r="AE9">
        <v>2</v>
      </c>
      <c r="AF9">
        <v>2</v>
      </c>
      <c r="AG9" t="s">
        <v>301</v>
      </c>
      <c r="AH9" t="s">
        <v>302</v>
      </c>
      <c r="AI9" t="s">
        <v>9</v>
      </c>
      <c r="AJ9" t="s">
        <v>9</v>
      </c>
      <c r="AK9" t="s">
        <v>9</v>
      </c>
      <c r="AL9" t="s">
        <v>9</v>
      </c>
      <c r="AM9" s="10">
        <v>-14.28389503</v>
      </c>
      <c r="AN9" s="10">
        <v>1571397.4643999999</v>
      </c>
      <c r="AU9">
        <v>1</v>
      </c>
      <c r="AV9">
        <v>2</v>
      </c>
      <c r="AW9">
        <v>3</v>
      </c>
      <c r="AX9" t="s">
        <v>301</v>
      </c>
      <c r="AY9" t="s">
        <v>302</v>
      </c>
      <c r="AZ9" s="5" t="s">
        <v>9</v>
      </c>
      <c r="BA9" s="5" t="s">
        <v>9</v>
      </c>
      <c r="BB9" s="5" t="s">
        <v>9</v>
      </c>
      <c r="BC9" s="31" t="str">
        <f t="shared" si="0"/>
        <v>(1,2,3,a,b)</v>
      </c>
      <c r="BD9" s="36"/>
      <c r="BE9" s="36"/>
      <c r="BF9" s="36"/>
      <c r="BG9" s="27" t="str">
        <f t="shared" ref="BG9:BG72" si="1">_xlfn.CONCAT("(",AU9,",",AV9,",",AW9,",",AX9,",",AY9,")")</f>
        <v>(1,2,3,a,b)</v>
      </c>
    </row>
    <row r="10" spans="1:93" x14ac:dyDescent="0.3">
      <c r="A10" s="8"/>
      <c r="B10" t="s">
        <v>120</v>
      </c>
      <c r="C10">
        <v>122258</v>
      </c>
      <c r="D10" s="30">
        <v>-3.1779358000000001E-2</v>
      </c>
      <c r="E10" s="10">
        <v>-3.7237119999999999E-2</v>
      </c>
      <c r="F10" s="10">
        <v>-2.6321596999999999E-2</v>
      </c>
      <c r="G10" s="10">
        <v>0.1066820845</v>
      </c>
      <c r="H10" s="10">
        <v>-1.6132973289999999</v>
      </c>
      <c r="I10" s="10">
        <v>146226.96288000001</v>
      </c>
      <c r="J10">
        <v>128240</v>
      </c>
      <c r="K10" s="30">
        <v>1.5337099999999999E-5</v>
      </c>
      <c r="L10" s="10">
        <v>-5.7191430000000003E-3</v>
      </c>
      <c r="M10" s="10">
        <v>5.7498176000000002E-3</v>
      </c>
      <c r="N10" s="10">
        <v>0</v>
      </c>
      <c r="O10" s="10">
        <v>16.968013994</v>
      </c>
      <c r="P10" s="10">
        <v>149589.01048</v>
      </c>
      <c r="Q10">
        <v>136418</v>
      </c>
      <c r="R10" s="30">
        <v>-1.0875586E-2</v>
      </c>
      <c r="S10" s="10">
        <v>-1.5878386000000001E-2</v>
      </c>
      <c r="T10" s="10">
        <v>-5.8727859999999996E-3</v>
      </c>
      <c r="U10" s="10">
        <v>0</v>
      </c>
      <c r="V10" s="10">
        <v>20.828870469999998</v>
      </c>
      <c r="W10" s="10">
        <v>162313.66725999999</v>
      </c>
      <c r="X10" s="10">
        <v>3.5105719999999998E-15</v>
      </c>
      <c r="Y10" s="10">
        <v>-7.8717659639999997</v>
      </c>
      <c r="Z10" s="10">
        <v>250145.69965</v>
      </c>
      <c r="AA10" s="10">
        <v>5.0321777999999999E-3</v>
      </c>
      <c r="AB10" s="10">
        <v>2.8049908544000002</v>
      </c>
      <c r="AC10" s="29">
        <v>257501.65252</v>
      </c>
      <c r="AD10" t="s">
        <v>9</v>
      </c>
      <c r="AE10">
        <v>2</v>
      </c>
      <c r="AF10">
        <v>2</v>
      </c>
      <c r="AG10" t="s">
        <v>301</v>
      </c>
      <c r="AH10" t="s">
        <v>302</v>
      </c>
      <c r="AI10" t="s">
        <v>9</v>
      </c>
      <c r="AJ10" t="s">
        <v>9</v>
      </c>
      <c r="AK10" t="s">
        <v>9</v>
      </c>
      <c r="AL10" t="s">
        <v>9</v>
      </c>
      <c r="AM10" s="10">
        <v>2.8049908543000002</v>
      </c>
      <c r="AN10" s="10">
        <v>257501.65252</v>
      </c>
      <c r="AU10" t="s">
        <v>9</v>
      </c>
      <c r="AV10">
        <v>2</v>
      </c>
      <c r="AW10">
        <v>3</v>
      </c>
      <c r="AX10" t="s">
        <v>301</v>
      </c>
      <c r="AY10" t="s">
        <v>302</v>
      </c>
      <c r="AZ10" s="5" t="s">
        <v>9</v>
      </c>
      <c r="BA10" s="5" t="s">
        <v>9</v>
      </c>
      <c r="BB10" s="5" t="s">
        <v>9</v>
      </c>
      <c r="BC10" s="31" t="str">
        <f t="shared" si="0"/>
        <v>(2,3,a,b)</v>
      </c>
      <c r="BD10" s="36"/>
      <c r="BE10" s="36"/>
      <c r="BF10" s="36"/>
      <c r="BG10" s="27" t="str">
        <f t="shared" si="1"/>
        <v>( ,2,3,a,b)</v>
      </c>
    </row>
    <row r="11" spans="1:93" x14ac:dyDescent="0.3">
      <c r="A11" s="8"/>
      <c r="B11" t="s">
        <v>119</v>
      </c>
      <c r="C11">
        <v>164706</v>
      </c>
      <c r="D11" s="30">
        <v>6.5024273199999996E-2</v>
      </c>
      <c r="E11" s="10">
        <v>6.1091359900000003E-2</v>
      </c>
      <c r="F11" s="10">
        <v>6.8957186399999995E-2</v>
      </c>
      <c r="G11" s="10">
        <v>0</v>
      </c>
      <c r="H11" s="10">
        <v>42.327365192000002</v>
      </c>
      <c r="I11" s="10">
        <v>229063.15116000001</v>
      </c>
      <c r="J11">
        <v>170521</v>
      </c>
      <c r="K11" s="30">
        <v>6.4224498399999996E-2</v>
      </c>
      <c r="L11" s="10">
        <v>6.0351868199999999E-2</v>
      </c>
      <c r="M11" s="10">
        <v>6.8097128500000007E-2</v>
      </c>
      <c r="N11" s="10">
        <v>0</v>
      </c>
      <c r="O11" s="10">
        <v>54.058344089000002</v>
      </c>
      <c r="P11" s="10">
        <v>235037.6348</v>
      </c>
      <c r="Q11">
        <v>175532</v>
      </c>
      <c r="R11" s="30">
        <v>7.5118730199999997E-2</v>
      </c>
      <c r="S11" s="10">
        <v>7.1348608699999996E-2</v>
      </c>
      <c r="T11" s="10">
        <v>7.8888851800000007E-2</v>
      </c>
      <c r="U11" s="10">
        <v>0</v>
      </c>
      <c r="V11" s="10">
        <v>68.296787570999996</v>
      </c>
      <c r="W11" s="10">
        <v>235702.12815</v>
      </c>
      <c r="X11" s="10">
        <v>0.7764279154</v>
      </c>
      <c r="Y11" s="10">
        <v>0.28397734860000001</v>
      </c>
      <c r="Z11" s="10">
        <v>334311</v>
      </c>
      <c r="AA11" s="10">
        <v>7.79388E-5</v>
      </c>
      <c r="AB11" s="10">
        <v>-3.9506989250000002</v>
      </c>
      <c r="AC11" s="29">
        <v>345343.81741999998</v>
      </c>
      <c r="AD11">
        <v>1</v>
      </c>
      <c r="AE11">
        <v>2</v>
      </c>
      <c r="AF11">
        <v>2</v>
      </c>
      <c r="AG11" t="s">
        <v>9</v>
      </c>
      <c r="AH11" t="s">
        <v>302</v>
      </c>
      <c r="AI11" t="s">
        <v>9</v>
      </c>
      <c r="AJ11" t="s">
        <v>9</v>
      </c>
      <c r="AK11" t="s">
        <v>9</v>
      </c>
      <c r="AL11" t="s">
        <v>9</v>
      </c>
      <c r="AM11" s="10">
        <v>-3.9506989250000002</v>
      </c>
      <c r="AN11" s="10">
        <v>345343.81741999998</v>
      </c>
      <c r="AU11">
        <v>1</v>
      </c>
      <c r="AV11">
        <v>2</v>
      </c>
      <c r="AW11">
        <v>3</v>
      </c>
      <c r="AX11" t="s">
        <v>9</v>
      </c>
      <c r="AY11" t="s">
        <v>302</v>
      </c>
      <c r="AZ11" s="5" t="s">
        <v>9</v>
      </c>
      <c r="BA11" s="5" t="s">
        <v>9</v>
      </c>
      <c r="BB11" s="5" t="s">
        <v>9</v>
      </c>
      <c r="BC11" s="31" t="str">
        <f t="shared" si="0"/>
        <v>(1,2,3,b)</v>
      </c>
      <c r="BD11" s="36"/>
      <c r="BE11" s="36"/>
      <c r="BF11" s="36"/>
      <c r="BG11" s="27" t="str">
        <f t="shared" si="1"/>
        <v>(1,2,3, ,b)</v>
      </c>
      <c r="BQ11" s="32"/>
      <c r="CC11" s="3"/>
      <c r="CO11" s="3"/>
    </row>
    <row r="12" spans="1:93" x14ac:dyDescent="0.3">
      <c r="A12" s="8"/>
      <c r="B12" t="s">
        <v>121</v>
      </c>
      <c r="C12">
        <v>74305</v>
      </c>
      <c r="D12" s="30">
        <v>1.1703867898</v>
      </c>
      <c r="E12" s="10">
        <v>1.1605689227</v>
      </c>
      <c r="F12" s="10">
        <v>1.1802046569</v>
      </c>
      <c r="G12" s="10">
        <v>0</v>
      </c>
      <c r="H12" s="10">
        <v>235.91542855</v>
      </c>
      <c r="I12" s="10">
        <v>78687.911827000004</v>
      </c>
      <c r="J12">
        <v>77068</v>
      </c>
      <c r="K12" s="30">
        <v>1.4261632698</v>
      </c>
      <c r="L12" s="10">
        <v>1.4163891459</v>
      </c>
      <c r="M12" s="10">
        <v>1.4359373938</v>
      </c>
      <c r="N12" s="10">
        <v>0</v>
      </c>
      <c r="O12" s="10">
        <v>292.33582694</v>
      </c>
      <c r="P12" s="10">
        <v>81387.161842000001</v>
      </c>
      <c r="Q12">
        <v>78189</v>
      </c>
      <c r="R12" s="30">
        <v>0.96884865119999997</v>
      </c>
      <c r="S12" s="10">
        <v>0.96064146169999998</v>
      </c>
      <c r="T12" s="10">
        <v>0.97705584059999995</v>
      </c>
      <c r="U12" s="10">
        <v>0</v>
      </c>
      <c r="V12" s="10">
        <v>243.3968342</v>
      </c>
      <c r="W12" s="10">
        <v>83585.110547000004</v>
      </c>
      <c r="X12" s="10">
        <v>1.65164E-285</v>
      </c>
      <c r="Y12" s="10">
        <v>-36.186868029999999</v>
      </c>
      <c r="Z12" s="10">
        <v>151109.67739</v>
      </c>
      <c r="AA12" s="10">
        <v>0</v>
      </c>
      <c r="AB12" s="10">
        <v>70.229699159999996</v>
      </c>
      <c r="AC12" s="29">
        <v>150253.42300000001</v>
      </c>
      <c r="AD12">
        <v>1</v>
      </c>
      <c r="AE12">
        <v>2</v>
      </c>
      <c r="AF12">
        <v>2</v>
      </c>
      <c r="AG12" t="s">
        <v>301</v>
      </c>
      <c r="AH12" t="s">
        <v>302</v>
      </c>
      <c r="AI12" t="s">
        <v>9</v>
      </c>
      <c r="AJ12" t="s">
        <v>9</v>
      </c>
      <c r="AK12" t="s">
        <v>9</v>
      </c>
      <c r="AL12" t="s">
        <v>9</v>
      </c>
      <c r="AM12" s="10">
        <v>70.229699159999996</v>
      </c>
      <c r="AN12" s="10">
        <v>150253.42300000001</v>
      </c>
      <c r="AO12" s="2"/>
      <c r="AP12" s="2"/>
      <c r="AQ12" s="2"/>
      <c r="AR12" s="2"/>
      <c r="AS12" s="2"/>
      <c r="AT12" s="2"/>
      <c r="AU12">
        <v>1</v>
      </c>
      <c r="AV12">
        <v>2</v>
      </c>
      <c r="AW12">
        <v>3</v>
      </c>
      <c r="AX12" t="s">
        <v>301</v>
      </c>
      <c r="AY12" t="s">
        <v>302</v>
      </c>
      <c r="AZ12" s="5" t="s">
        <v>9</v>
      </c>
      <c r="BA12" s="5" t="s">
        <v>9</v>
      </c>
      <c r="BB12" s="5" t="s">
        <v>9</v>
      </c>
      <c r="BC12" s="31" t="str">
        <f t="shared" si="0"/>
        <v>(1,2,3,a,b)</v>
      </c>
      <c r="BD12" s="36"/>
      <c r="BE12" s="36"/>
      <c r="BF12" s="36"/>
      <c r="BG12" s="27" t="str">
        <f t="shared" si="1"/>
        <v>(1,2,3,a,b)</v>
      </c>
      <c r="BQ12" s="32"/>
      <c r="CC12" s="3"/>
      <c r="CO12" s="3"/>
    </row>
    <row r="13" spans="1:93" s="2" customFormat="1" x14ac:dyDescent="0.3">
      <c r="A13" s="8" t="s">
        <v>10</v>
      </c>
      <c r="B13" s="2" t="s">
        <v>13</v>
      </c>
      <c r="C13">
        <v>1261261</v>
      </c>
      <c r="D13" s="30">
        <v>-2.7084078000000001E-2</v>
      </c>
      <c r="E13" s="10">
        <v>-2.8759759999999999E-2</v>
      </c>
      <c r="F13" s="10">
        <v>-2.5408396E-2</v>
      </c>
      <c r="G13" s="10">
        <v>1</v>
      </c>
      <c r="H13" s="10">
        <v>0</v>
      </c>
      <c r="I13" s="10">
        <v>2522520</v>
      </c>
      <c r="J13">
        <v>1351359</v>
      </c>
      <c r="K13" s="30">
        <v>-5.1585404000000001E-2</v>
      </c>
      <c r="L13" s="10">
        <v>-5.3213029000000002E-2</v>
      </c>
      <c r="M13" s="10">
        <v>-4.9957779000000001E-2</v>
      </c>
      <c r="N13" s="10">
        <v>1</v>
      </c>
      <c r="O13" s="10">
        <v>0</v>
      </c>
      <c r="P13" s="10">
        <v>2702716</v>
      </c>
      <c r="Q13">
        <v>1415747</v>
      </c>
      <c r="R13" s="30">
        <v>-6.6412592000000006E-2</v>
      </c>
      <c r="S13" s="10">
        <v>-6.7925456999999995E-2</v>
      </c>
      <c r="T13" s="10">
        <v>-6.4899726000000005E-2</v>
      </c>
      <c r="U13" s="10">
        <v>1</v>
      </c>
      <c r="V13" s="10">
        <v>0</v>
      </c>
      <c r="W13" s="10">
        <v>2831492</v>
      </c>
      <c r="X13" s="10">
        <v>6.7892339999999998E-94</v>
      </c>
      <c r="Y13" s="10">
        <v>20.556926050000001</v>
      </c>
      <c r="Z13" s="10">
        <v>2594720.6803000001</v>
      </c>
      <c r="AA13" s="10">
        <v>4.4217489999999999E-39</v>
      </c>
      <c r="AB13" s="10">
        <v>13.077806866</v>
      </c>
      <c r="AC13" s="29">
        <v>2735151.3657</v>
      </c>
      <c r="AD13" t="s">
        <v>9</v>
      </c>
      <c r="AE13" t="s">
        <v>9</v>
      </c>
      <c r="AF13" t="s">
        <v>9</v>
      </c>
      <c r="AG13" t="s">
        <v>301</v>
      </c>
      <c r="AH13" t="s">
        <v>302</v>
      </c>
      <c r="AI13" t="s">
        <v>9</v>
      </c>
      <c r="AJ13" t="s">
        <v>9</v>
      </c>
      <c r="AK13" t="s">
        <v>9</v>
      </c>
      <c r="AL13" t="s">
        <v>318</v>
      </c>
      <c r="AM13" s="10">
        <v>13.077806867</v>
      </c>
      <c r="AN13" s="10">
        <v>2735151.3657</v>
      </c>
      <c r="AU13" t="s">
        <v>9</v>
      </c>
      <c r="AV13" t="s">
        <v>9</v>
      </c>
      <c r="AW13" t="s">
        <v>9</v>
      </c>
      <c r="AX13" t="s">
        <v>301</v>
      </c>
      <c r="AY13" t="s">
        <v>302</v>
      </c>
      <c r="AZ13" s="27" t="s">
        <v>9</v>
      </c>
      <c r="BA13" s="27" t="s">
        <v>9</v>
      </c>
      <c r="BB13" s="27" t="s">
        <v>9</v>
      </c>
      <c r="BC13" s="31" t="str">
        <f t="shared" si="0"/>
        <v>(a,b)</v>
      </c>
      <c r="BD13" s="38"/>
      <c r="BE13" s="38"/>
      <c r="BF13" s="38"/>
      <c r="BG13" s="27" t="str">
        <f t="shared" si="1"/>
        <v>( , , ,a,b)</v>
      </c>
      <c r="BH13" s="27"/>
      <c r="BI13" s="27"/>
      <c r="BJ13" s="27"/>
      <c r="BK13" s="27"/>
      <c r="BL13" s="27"/>
      <c r="BM13" s="27"/>
      <c r="BN13" s="27"/>
      <c r="BO13" s="27"/>
      <c r="BP13" s="27"/>
      <c r="BQ13" s="27"/>
      <c r="BR13" s="27"/>
      <c r="BS13" s="27"/>
      <c r="BT13" s="27"/>
      <c r="BU13" s="27"/>
      <c r="BV13" s="27"/>
      <c r="BW13" s="27"/>
    </row>
    <row r="14" spans="1:93" s="2" customFormat="1" x14ac:dyDescent="0.3">
      <c r="A14" s="8" t="s">
        <v>131</v>
      </c>
      <c r="B14" s="2" t="s">
        <v>26</v>
      </c>
      <c r="C14">
        <v>6650</v>
      </c>
      <c r="D14" s="30">
        <v>-1.0693277370000001</v>
      </c>
      <c r="E14" s="10">
        <v>-1.0762585920000001</v>
      </c>
      <c r="F14" s="10">
        <v>-1.062396882</v>
      </c>
      <c r="G14" s="10">
        <v>0</v>
      </c>
      <c r="H14" s="10">
        <v>-286.55488989999998</v>
      </c>
      <c r="I14" s="10">
        <v>7446.5597377000004</v>
      </c>
      <c r="J14">
        <v>7553</v>
      </c>
      <c r="K14" s="30">
        <v>-1.196237652</v>
      </c>
      <c r="L14" s="10">
        <v>-1.203015656</v>
      </c>
      <c r="M14" s="10">
        <v>-1.1894596479999999</v>
      </c>
      <c r="N14" s="10">
        <v>0</v>
      </c>
      <c r="O14" s="10">
        <v>-322.01496229999998</v>
      </c>
      <c r="P14" s="10">
        <v>8446.6193915999993</v>
      </c>
      <c r="Q14">
        <v>8808</v>
      </c>
      <c r="R14" s="30">
        <v>-1.222529894</v>
      </c>
      <c r="S14" s="10">
        <v>-1.229168255</v>
      </c>
      <c r="T14" s="10">
        <v>-1.215891533</v>
      </c>
      <c r="U14" s="10">
        <v>0</v>
      </c>
      <c r="V14" s="10">
        <v>-332.87145409999999</v>
      </c>
      <c r="W14" s="10">
        <v>9743.3839606000001</v>
      </c>
      <c r="X14" s="10">
        <v>5.4165299999999998E-142</v>
      </c>
      <c r="Y14" s="10">
        <v>25.662845614999998</v>
      </c>
      <c r="Z14" s="10">
        <v>14092.487977999999</v>
      </c>
      <c r="AA14" s="10">
        <v>5.6382049000000001E-8</v>
      </c>
      <c r="AB14" s="10">
        <v>5.4324671091000001</v>
      </c>
      <c r="AC14" s="29">
        <v>16198.025414</v>
      </c>
      <c r="AD14">
        <v>1</v>
      </c>
      <c r="AE14">
        <v>2</v>
      </c>
      <c r="AF14">
        <v>2</v>
      </c>
      <c r="AG14" t="s">
        <v>301</v>
      </c>
      <c r="AH14" t="s">
        <v>302</v>
      </c>
      <c r="AI14" t="s">
        <v>9</v>
      </c>
      <c r="AJ14" t="s">
        <v>9</v>
      </c>
      <c r="AK14" t="s">
        <v>9</v>
      </c>
      <c r="AL14" t="s">
        <v>9</v>
      </c>
      <c r="AM14" s="10">
        <v>5.4324671091000001</v>
      </c>
      <c r="AN14" s="10">
        <v>16198.025414</v>
      </c>
      <c r="AO14" s="18"/>
      <c r="AP14" s="18"/>
      <c r="AQ14" s="18"/>
      <c r="AR14" s="18"/>
      <c r="AS14" s="18"/>
      <c r="AT14" s="18"/>
      <c r="AU14">
        <v>1</v>
      </c>
      <c r="AV14">
        <v>2</v>
      </c>
      <c r="AW14">
        <v>3</v>
      </c>
      <c r="AX14" t="s">
        <v>301</v>
      </c>
      <c r="AY14" t="s">
        <v>302</v>
      </c>
      <c r="AZ14" s="27" t="s">
        <v>9</v>
      </c>
      <c r="BA14" s="27" t="s">
        <v>9</v>
      </c>
      <c r="BB14" s="27" t="s">
        <v>9</v>
      </c>
      <c r="BC14" s="31" t="str">
        <f t="shared" si="0"/>
        <v>(1,2,3,a,b)</v>
      </c>
      <c r="BD14" s="38"/>
      <c r="BE14" s="38"/>
      <c r="BF14" s="38"/>
      <c r="BG14" s="27" t="str">
        <f t="shared" si="1"/>
        <v>(1,2,3,a,b)</v>
      </c>
      <c r="BH14" s="27"/>
      <c r="BI14" s="27"/>
      <c r="BJ14" s="27"/>
      <c r="BK14" s="27"/>
      <c r="BL14" s="27"/>
      <c r="BM14" s="27"/>
      <c r="BN14" s="27"/>
      <c r="BO14" s="27"/>
      <c r="BP14" s="27"/>
      <c r="BQ14" s="27"/>
      <c r="BR14" s="27"/>
      <c r="BS14" s="27"/>
      <c r="BT14" s="27"/>
      <c r="BU14" s="27"/>
      <c r="BV14" s="27"/>
      <c r="BW14" s="27"/>
    </row>
    <row r="15" spans="1:93" x14ac:dyDescent="0.3">
      <c r="A15" s="8"/>
      <c r="B15" t="s">
        <v>31</v>
      </c>
      <c r="C15">
        <v>6946</v>
      </c>
      <c r="D15" s="30">
        <v>-1.088232235</v>
      </c>
      <c r="E15" s="10">
        <v>-1.0962751040000001</v>
      </c>
      <c r="F15" s="10">
        <v>-1.0801893659999999</v>
      </c>
      <c r="G15" s="10">
        <v>0</v>
      </c>
      <c r="H15" s="10">
        <v>-253.21401689999999</v>
      </c>
      <c r="I15" s="10">
        <v>7559.1353624000003</v>
      </c>
      <c r="J15">
        <v>7754</v>
      </c>
      <c r="K15" s="30">
        <v>-1.208337759</v>
      </c>
      <c r="L15" s="10">
        <v>-1.215767394</v>
      </c>
      <c r="M15" s="10">
        <v>-1.200908125</v>
      </c>
      <c r="N15" s="10">
        <v>0</v>
      </c>
      <c r="O15" s="10">
        <v>-298.14695369999998</v>
      </c>
      <c r="P15" s="10">
        <v>8513.3007854999996</v>
      </c>
      <c r="Q15">
        <v>10015</v>
      </c>
      <c r="R15" s="30">
        <v>-1.1491451130000001</v>
      </c>
      <c r="S15" s="10">
        <v>-1.160120853</v>
      </c>
      <c r="T15" s="10">
        <v>-1.138169373</v>
      </c>
      <c r="U15" s="10">
        <v>0</v>
      </c>
      <c r="V15" s="10">
        <v>-191.5621673</v>
      </c>
      <c r="W15" s="10">
        <v>10397.270434</v>
      </c>
      <c r="X15" s="10">
        <v>5.5759500000000001E-101</v>
      </c>
      <c r="Y15" s="10">
        <v>21.50288458</v>
      </c>
      <c r="Z15" s="10">
        <v>14437.589477</v>
      </c>
      <c r="AA15" s="10">
        <v>2.2434100000000001E-18</v>
      </c>
      <c r="AB15" s="10">
        <v>-8.7544503559999995</v>
      </c>
      <c r="AC15" s="29">
        <v>16750.704009000001</v>
      </c>
      <c r="AD15">
        <v>1</v>
      </c>
      <c r="AE15">
        <v>2</v>
      </c>
      <c r="AF15">
        <v>2</v>
      </c>
      <c r="AG15" t="s">
        <v>301</v>
      </c>
      <c r="AH15" t="s">
        <v>302</v>
      </c>
      <c r="AI15" t="s">
        <v>9</v>
      </c>
      <c r="AJ15" t="s">
        <v>9</v>
      </c>
      <c r="AK15" t="s">
        <v>9</v>
      </c>
      <c r="AL15" t="s">
        <v>9</v>
      </c>
      <c r="AM15" s="10">
        <v>-8.7544503559999995</v>
      </c>
      <c r="AN15" s="10">
        <v>16750.704009000001</v>
      </c>
      <c r="AU15">
        <v>1</v>
      </c>
      <c r="AV15">
        <v>2</v>
      </c>
      <c r="AW15">
        <v>3</v>
      </c>
      <c r="AX15" t="s">
        <v>301</v>
      </c>
      <c r="AY15" t="s">
        <v>302</v>
      </c>
      <c r="AZ15" s="5" t="s">
        <v>9</v>
      </c>
      <c r="BA15" s="5" t="s">
        <v>9</v>
      </c>
      <c r="BB15" s="5" t="s">
        <v>9</v>
      </c>
      <c r="BC15" s="31" t="str">
        <f t="shared" si="0"/>
        <v>(1,2,3,a,b)</v>
      </c>
      <c r="BD15" s="36"/>
      <c r="BE15" s="36"/>
      <c r="BF15" s="36"/>
      <c r="BG15" s="27" t="str">
        <f t="shared" si="1"/>
        <v>(1,2,3,a,b)</v>
      </c>
    </row>
    <row r="16" spans="1:93" x14ac:dyDescent="0.3">
      <c r="A16" s="8"/>
      <c r="B16" t="s">
        <v>38</v>
      </c>
      <c r="C16">
        <v>8768</v>
      </c>
      <c r="D16" s="30">
        <v>-0.29126090100000002</v>
      </c>
      <c r="E16" s="10">
        <v>-0.30397702999999998</v>
      </c>
      <c r="F16" s="10">
        <v>-0.278544772</v>
      </c>
      <c r="G16" s="10">
        <v>0</v>
      </c>
      <c r="H16" s="10">
        <v>-40.375723370000003</v>
      </c>
      <c r="I16" s="10">
        <v>9073.1940875</v>
      </c>
      <c r="J16">
        <v>9485</v>
      </c>
      <c r="K16" s="30">
        <v>-0.38793831699999998</v>
      </c>
      <c r="L16" s="10">
        <v>-0.395563638</v>
      </c>
      <c r="M16" s="10">
        <v>-0.38031299600000001</v>
      </c>
      <c r="N16" s="10">
        <v>0</v>
      </c>
      <c r="O16" s="10">
        <v>-84.564106850000002</v>
      </c>
      <c r="P16" s="10">
        <v>10365.811025999999</v>
      </c>
      <c r="Q16">
        <v>10978</v>
      </c>
      <c r="R16" s="30">
        <v>-0.64807375300000003</v>
      </c>
      <c r="S16" s="10">
        <v>-0.65584708999999997</v>
      </c>
      <c r="T16" s="10">
        <v>-0.64030041599999998</v>
      </c>
      <c r="U16" s="10">
        <v>0</v>
      </c>
      <c r="V16" s="10">
        <v>-143.98014670000001</v>
      </c>
      <c r="W16" s="10">
        <v>11822.319417000001</v>
      </c>
      <c r="X16" s="10">
        <v>3.3161110000000002E-37</v>
      </c>
      <c r="Y16" s="10">
        <v>12.781244279999999</v>
      </c>
      <c r="Z16" s="10">
        <v>14475.511532</v>
      </c>
      <c r="AA16" s="10">
        <v>0</v>
      </c>
      <c r="AB16" s="10">
        <v>46.828609725</v>
      </c>
      <c r="AC16" s="29">
        <v>20401.790870000001</v>
      </c>
      <c r="AD16">
        <v>1</v>
      </c>
      <c r="AE16">
        <v>2</v>
      </c>
      <c r="AF16">
        <v>2</v>
      </c>
      <c r="AG16" t="s">
        <v>301</v>
      </c>
      <c r="AH16" t="s">
        <v>302</v>
      </c>
      <c r="AI16" t="s">
        <v>9</v>
      </c>
      <c r="AJ16" t="s">
        <v>9</v>
      </c>
      <c r="AK16" t="s">
        <v>9</v>
      </c>
      <c r="AL16" t="s">
        <v>9</v>
      </c>
      <c r="AM16" s="10">
        <v>46.828609725</v>
      </c>
      <c r="AN16" s="10">
        <v>20401.790870000001</v>
      </c>
      <c r="AU16">
        <v>1</v>
      </c>
      <c r="AV16">
        <v>2</v>
      </c>
      <c r="AW16">
        <v>3</v>
      </c>
      <c r="AX16" t="s">
        <v>301</v>
      </c>
      <c r="AY16" t="s">
        <v>302</v>
      </c>
      <c r="AZ16" s="5" t="s">
        <v>9</v>
      </c>
      <c r="BA16" s="5" t="s">
        <v>9</v>
      </c>
      <c r="BB16" s="5" t="s">
        <v>9</v>
      </c>
      <c r="BC16" s="31" t="str">
        <f t="shared" si="0"/>
        <v>(1,2,3,a,b)</v>
      </c>
      <c r="BD16" s="36"/>
      <c r="BE16" s="36"/>
      <c r="BF16" s="36"/>
      <c r="BG16" s="27" t="str">
        <f t="shared" si="1"/>
        <v>(1,2,3,a,b)</v>
      </c>
    </row>
    <row r="17" spans="1:59" x14ac:dyDescent="0.3">
      <c r="A17" s="8"/>
      <c r="B17" t="s">
        <v>30</v>
      </c>
      <c r="C17">
        <v>2061</v>
      </c>
      <c r="D17" s="30">
        <v>-0.17732198199999999</v>
      </c>
      <c r="E17" s="10">
        <v>-0.196478554</v>
      </c>
      <c r="F17" s="10">
        <v>-0.15816540900000001</v>
      </c>
      <c r="G17" s="10">
        <v>0</v>
      </c>
      <c r="H17" s="10">
        <v>-15.321920560000001</v>
      </c>
      <c r="I17" s="10">
        <v>2091.5800874000001</v>
      </c>
      <c r="J17">
        <v>2105</v>
      </c>
      <c r="K17" s="30">
        <v>3.5680033700000002E-2</v>
      </c>
      <c r="L17" s="10">
        <v>3.1086958500000001E-2</v>
      </c>
      <c r="M17" s="10">
        <v>4.0273109000000001E-2</v>
      </c>
      <c r="N17" s="10">
        <v>0</v>
      </c>
      <c r="O17" s="10">
        <v>35.122023800000001</v>
      </c>
      <c r="P17" s="10">
        <v>2664.7950130999998</v>
      </c>
      <c r="Q17">
        <v>2211</v>
      </c>
      <c r="R17" s="30">
        <v>-0.237653901</v>
      </c>
      <c r="S17" s="10">
        <v>-0.24310780200000001</v>
      </c>
      <c r="T17" s="10">
        <v>-0.23219999999999999</v>
      </c>
      <c r="U17" s="10">
        <v>0</v>
      </c>
      <c r="V17" s="10">
        <v>-59.334922919999997</v>
      </c>
      <c r="W17" s="10">
        <v>2562.6889594999998</v>
      </c>
      <c r="X17" s="10">
        <v>2.791681E-91</v>
      </c>
      <c r="Y17" s="10">
        <v>-21.204662989999999</v>
      </c>
      <c r="Z17" s="10">
        <v>2296.2312409000001</v>
      </c>
      <c r="AA17" s="10">
        <v>0</v>
      </c>
      <c r="AB17" s="10">
        <v>75.175423253000005</v>
      </c>
      <c r="AC17" s="29">
        <v>4224.4312419999997</v>
      </c>
      <c r="AD17">
        <v>1</v>
      </c>
      <c r="AE17">
        <v>2</v>
      </c>
      <c r="AF17">
        <v>2</v>
      </c>
      <c r="AG17" t="s">
        <v>301</v>
      </c>
      <c r="AH17" t="s">
        <v>302</v>
      </c>
      <c r="AI17" t="s">
        <v>9</v>
      </c>
      <c r="AJ17" t="s">
        <v>9</v>
      </c>
      <c r="AK17" t="s">
        <v>9</v>
      </c>
      <c r="AL17" t="s">
        <v>9</v>
      </c>
      <c r="AM17" s="10">
        <v>75.175423253000005</v>
      </c>
      <c r="AN17" s="10">
        <v>4224.4312419999997</v>
      </c>
      <c r="AU17">
        <v>1</v>
      </c>
      <c r="AV17">
        <v>2</v>
      </c>
      <c r="AW17">
        <v>3</v>
      </c>
      <c r="AX17" t="s">
        <v>301</v>
      </c>
      <c r="AY17" t="s">
        <v>302</v>
      </c>
      <c r="AZ17" s="5" t="s">
        <v>9</v>
      </c>
      <c r="BA17" s="5" t="s">
        <v>9</v>
      </c>
      <c r="BB17" s="5" t="s">
        <v>9</v>
      </c>
      <c r="BC17" s="31" t="str">
        <f t="shared" si="0"/>
        <v>(1,2,3,a,b)</v>
      </c>
      <c r="BD17" s="36"/>
      <c r="BE17" s="36"/>
      <c r="BF17" s="36"/>
      <c r="BG17" s="27" t="str">
        <f t="shared" si="1"/>
        <v>(1,2,3,a,b)</v>
      </c>
    </row>
    <row r="18" spans="1:59" x14ac:dyDescent="0.3">
      <c r="A18" s="8"/>
      <c r="B18" t="s">
        <v>29</v>
      </c>
      <c r="C18">
        <v>12011</v>
      </c>
      <c r="D18" s="30">
        <v>-0.234438069</v>
      </c>
      <c r="E18" s="10">
        <v>-0.242272032</v>
      </c>
      <c r="F18" s="10">
        <v>-0.226604106</v>
      </c>
      <c r="G18" s="10">
        <v>0</v>
      </c>
      <c r="H18" s="10">
        <v>-50.738393000000002</v>
      </c>
      <c r="I18" s="10">
        <v>13130.417076</v>
      </c>
      <c r="J18">
        <v>14527</v>
      </c>
      <c r="K18" s="30">
        <v>-0.35690048299999999</v>
      </c>
      <c r="L18" s="10">
        <v>-0.36294094300000002</v>
      </c>
      <c r="M18" s="10">
        <v>-0.35086002300000002</v>
      </c>
      <c r="N18" s="10">
        <v>0</v>
      </c>
      <c r="O18" s="10">
        <v>-95.669862989999999</v>
      </c>
      <c r="P18" s="10">
        <v>16705.943113000001</v>
      </c>
      <c r="Q18">
        <v>16882</v>
      </c>
      <c r="R18" s="30">
        <v>-5.8205658E-2</v>
      </c>
      <c r="S18" s="10">
        <v>-6.3554322999999996E-2</v>
      </c>
      <c r="T18" s="10">
        <v>-5.2856991999999998E-2</v>
      </c>
      <c r="U18" s="10">
        <v>3.8046524000000001E-3</v>
      </c>
      <c r="V18" s="10">
        <v>2.8942645076</v>
      </c>
      <c r="W18" s="10">
        <v>19682.091992000001</v>
      </c>
      <c r="X18" s="10">
        <v>1.68555E-128</v>
      </c>
      <c r="Y18" s="10">
        <v>24.265731156000001</v>
      </c>
      <c r="Z18" s="10">
        <v>23630.314978999999</v>
      </c>
      <c r="AA18" s="10">
        <v>0</v>
      </c>
      <c r="AB18" s="10">
        <v>-72.566249619999994</v>
      </c>
      <c r="AC18" s="29">
        <v>30238.679795</v>
      </c>
      <c r="AD18">
        <v>1</v>
      </c>
      <c r="AE18">
        <v>2</v>
      </c>
      <c r="AF18">
        <v>2</v>
      </c>
      <c r="AG18" t="s">
        <v>301</v>
      </c>
      <c r="AH18" t="s">
        <v>302</v>
      </c>
      <c r="AI18" t="s">
        <v>9</v>
      </c>
      <c r="AJ18" t="s">
        <v>9</v>
      </c>
      <c r="AK18" t="s">
        <v>9</v>
      </c>
      <c r="AL18" t="s">
        <v>9</v>
      </c>
      <c r="AM18" s="10">
        <v>-72.566249619999994</v>
      </c>
      <c r="AN18" s="10">
        <v>30238.679795</v>
      </c>
      <c r="AU18">
        <v>1</v>
      </c>
      <c r="AV18">
        <v>2</v>
      </c>
      <c r="AW18">
        <v>3</v>
      </c>
      <c r="AX18" t="s">
        <v>301</v>
      </c>
      <c r="AY18" t="s">
        <v>302</v>
      </c>
      <c r="AZ18" s="5" t="s">
        <v>9</v>
      </c>
      <c r="BA18" s="5" t="s">
        <v>9</v>
      </c>
      <c r="BB18" s="5" t="s">
        <v>9</v>
      </c>
      <c r="BC18" s="31" t="str">
        <f t="shared" si="0"/>
        <v>(1,2,3,a,b)</v>
      </c>
      <c r="BD18" s="36"/>
      <c r="BE18" s="36"/>
      <c r="BF18" s="36"/>
      <c r="BG18" s="27" t="str">
        <f t="shared" si="1"/>
        <v>(1,2,3,a,b)</v>
      </c>
    </row>
    <row r="19" spans="1:59" x14ac:dyDescent="0.3">
      <c r="A19" s="8"/>
      <c r="B19" t="s">
        <v>32</v>
      </c>
      <c r="C19">
        <v>10252</v>
      </c>
      <c r="D19" s="30">
        <v>-0.513930793</v>
      </c>
      <c r="E19" s="10">
        <v>-0.523177648</v>
      </c>
      <c r="F19" s="10">
        <v>-0.50468393899999997</v>
      </c>
      <c r="G19" s="10">
        <v>0</v>
      </c>
      <c r="H19" s="10">
        <v>-101.55508810000001</v>
      </c>
      <c r="I19" s="10">
        <v>10933.167982999999</v>
      </c>
      <c r="J19">
        <v>12720</v>
      </c>
      <c r="K19" s="30">
        <v>-0.75575277200000002</v>
      </c>
      <c r="L19" s="10">
        <v>-0.76116234299999996</v>
      </c>
      <c r="M19" s="10">
        <v>-0.75034320099999996</v>
      </c>
      <c r="N19" s="10">
        <v>0</v>
      </c>
      <c r="O19" s="10">
        <v>-244.4357182</v>
      </c>
      <c r="P19" s="10">
        <v>15121.187726</v>
      </c>
      <c r="Q19">
        <v>15427</v>
      </c>
      <c r="R19" s="30">
        <v>-0.336353124</v>
      </c>
      <c r="S19" s="10">
        <v>-0.34495613000000003</v>
      </c>
      <c r="T19" s="10">
        <v>-0.32775011900000001</v>
      </c>
      <c r="U19" s="10">
        <v>0</v>
      </c>
      <c r="V19" s="10">
        <v>-60.59895616</v>
      </c>
      <c r="W19" s="10">
        <v>16393.229886000001</v>
      </c>
      <c r="X19" s="10">
        <v>0</v>
      </c>
      <c r="Y19" s="10">
        <v>44.246877499</v>
      </c>
      <c r="Z19" s="10">
        <v>16874.569543000001</v>
      </c>
      <c r="AA19" s="10">
        <v>0</v>
      </c>
      <c r="AB19" s="10">
        <v>-80.893640480000002</v>
      </c>
      <c r="AC19" s="29">
        <v>25229.266609999999</v>
      </c>
      <c r="AD19">
        <v>1</v>
      </c>
      <c r="AE19">
        <v>2</v>
      </c>
      <c r="AF19">
        <v>2</v>
      </c>
      <c r="AG19" t="s">
        <v>301</v>
      </c>
      <c r="AH19" t="s">
        <v>302</v>
      </c>
      <c r="AI19" t="s">
        <v>9</v>
      </c>
      <c r="AJ19" t="s">
        <v>9</v>
      </c>
      <c r="AK19" t="s">
        <v>9</v>
      </c>
      <c r="AL19" t="s">
        <v>9</v>
      </c>
      <c r="AM19" s="10">
        <v>-80.893640480000002</v>
      </c>
      <c r="AN19" s="10">
        <v>25229.266609999999</v>
      </c>
      <c r="AU19">
        <v>1</v>
      </c>
      <c r="AV19">
        <v>2</v>
      </c>
      <c r="AW19">
        <v>3</v>
      </c>
      <c r="AX19" t="s">
        <v>301</v>
      </c>
      <c r="AY19" t="s">
        <v>302</v>
      </c>
      <c r="AZ19" s="5" t="s">
        <v>9</v>
      </c>
      <c r="BA19" s="5" t="s">
        <v>9</v>
      </c>
      <c r="BB19" s="5" t="s">
        <v>9</v>
      </c>
      <c r="BC19" s="31" t="str">
        <f t="shared" si="0"/>
        <v>(1,2,3,a,b)</v>
      </c>
      <c r="BD19" s="36"/>
      <c r="BE19" s="36"/>
      <c r="BF19" s="36"/>
      <c r="BG19" s="27" t="str">
        <f t="shared" si="1"/>
        <v>(1,2,3,a,b)</v>
      </c>
    </row>
    <row r="20" spans="1:59" x14ac:dyDescent="0.3">
      <c r="A20" s="8"/>
      <c r="B20" t="s">
        <v>28</v>
      </c>
      <c r="C20">
        <v>9437</v>
      </c>
      <c r="D20" s="30">
        <v>-4.6536228999999998E-2</v>
      </c>
      <c r="E20" s="10">
        <v>-4.9741716999999998E-2</v>
      </c>
      <c r="F20" s="10">
        <v>-4.3330740999999999E-2</v>
      </c>
      <c r="G20" s="10">
        <v>0</v>
      </c>
      <c r="H20" s="10">
        <v>-10.54518595</v>
      </c>
      <c r="I20" s="10">
        <v>15270.003068</v>
      </c>
      <c r="J20">
        <v>9753</v>
      </c>
      <c r="K20" s="30">
        <v>-2.1818131000000001E-2</v>
      </c>
      <c r="L20" s="10">
        <v>-2.7511184000000001E-2</v>
      </c>
      <c r="M20" s="10">
        <v>-1.6125077000000002E-2</v>
      </c>
      <c r="N20" s="10">
        <v>0</v>
      </c>
      <c r="O20" s="10">
        <v>9.8553043681000005</v>
      </c>
      <c r="P20" s="10">
        <v>11407.115647000001</v>
      </c>
      <c r="Q20">
        <v>10185</v>
      </c>
      <c r="R20" s="30">
        <v>-8.2067489999999993E-3</v>
      </c>
      <c r="S20" s="10">
        <v>-1.3753021000000001E-2</v>
      </c>
      <c r="T20" s="10">
        <v>-2.6604770000000001E-3</v>
      </c>
      <c r="U20" s="10">
        <v>0</v>
      </c>
      <c r="V20" s="10">
        <v>19.847854353999999</v>
      </c>
      <c r="W20" s="10">
        <v>11751.881061</v>
      </c>
      <c r="X20" s="10">
        <v>1.269458E-13</v>
      </c>
      <c r="Y20" s="10">
        <v>-7.4160851839999999</v>
      </c>
      <c r="Z20" s="10">
        <v>15323.702789000001</v>
      </c>
      <c r="AA20" s="10">
        <v>7.8871349999999998E-4</v>
      </c>
      <c r="AB20" s="10">
        <v>-3.3572420369999998</v>
      </c>
      <c r="AC20" s="29">
        <v>19936</v>
      </c>
      <c r="AD20">
        <v>1</v>
      </c>
      <c r="AE20">
        <v>2</v>
      </c>
      <c r="AF20">
        <v>2</v>
      </c>
      <c r="AG20" t="s">
        <v>301</v>
      </c>
      <c r="AH20" t="s">
        <v>302</v>
      </c>
      <c r="AI20" t="s">
        <v>9</v>
      </c>
      <c r="AJ20" t="s">
        <v>9</v>
      </c>
      <c r="AK20" t="s">
        <v>9</v>
      </c>
      <c r="AL20" t="s">
        <v>9</v>
      </c>
      <c r="AM20" s="10">
        <v>-3.3572420369999998</v>
      </c>
      <c r="AN20" s="10">
        <v>19936</v>
      </c>
      <c r="AU20">
        <v>1</v>
      </c>
      <c r="AV20">
        <v>2</v>
      </c>
      <c r="AW20">
        <v>3</v>
      </c>
      <c r="AX20" t="s">
        <v>301</v>
      </c>
      <c r="AY20" t="s">
        <v>302</v>
      </c>
      <c r="AZ20" s="5" t="s">
        <v>9</v>
      </c>
      <c r="BA20" s="5" t="s">
        <v>9</v>
      </c>
      <c r="BB20" s="5" t="s">
        <v>9</v>
      </c>
      <c r="BC20" s="31" t="str">
        <f t="shared" si="0"/>
        <v>(1,2,3,a,b)</v>
      </c>
      <c r="BD20" s="36"/>
      <c r="BE20" s="36"/>
      <c r="BF20" s="36"/>
      <c r="BG20" s="27" t="str">
        <f t="shared" si="1"/>
        <v>(1,2,3,a,b)</v>
      </c>
    </row>
    <row r="21" spans="1:59" x14ac:dyDescent="0.3">
      <c r="A21" s="8"/>
      <c r="B21" t="s">
        <v>27</v>
      </c>
      <c r="C21">
        <v>6011</v>
      </c>
      <c r="D21" s="30">
        <v>0.14574608620000001</v>
      </c>
      <c r="E21" s="10">
        <v>0.1372888843</v>
      </c>
      <c r="F21" s="10">
        <v>0.1542032881</v>
      </c>
      <c r="G21" s="10">
        <v>0</v>
      </c>
      <c r="H21" s="10">
        <v>39.299740581000002</v>
      </c>
      <c r="I21" s="10">
        <v>6489.723395</v>
      </c>
      <c r="J21">
        <v>5805</v>
      </c>
      <c r="K21" s="30">
        <v>0.1127747903</v>
      </c>
      <c r="L21" s="10">
        <v>0.10350336390000001</v>
      </c>
      <c r="M21" s="10">
        <v>0.1220462167</v>
      </c>
      <c r="N21" s="10">
        <v>0</v>
      </c>
      <c r="O21" s="10">
        <v>34.230274168999998</v>
      </c>
      <c r="P21" s="10">
        <v>6166.5060517000002</v>
      </c>
      <c r="Q21">
        <v>6492</v>
      </c>
      <c r="R21" s="30">
        <v>-5.0788901999999997E-2</v>
      </c>
      <c r="S21" s="10">
        <v>-5.8422020999999998E-2</v>
      </c>
      <c r="T21" s="10">
        <v>-4.3155783000000003E-2</v>
      </c>
      <c r="U21" s="10">
        <v>8.3635700000000003E-5</v>
      </c>
      <c r="V21" s="10">
        <v>3.9360481357000001</v>
      </c>
      <c r="W21" s="10">
        <v>7009.8616709999997</v>
      </c>
      <c r="X21" s="10">
        <v>2.6392320999999999E-7</v>
      </c>
      <c r="Y21" s="10">
        <v>5.1505735260999996</v>
      </c>
      <c r="Z21" s="10">
        <v>11675.015912000001</v>
      </c>
      <c r="AA21" s="10">
        <v>1.85663E-152</v>
      </c>
      <c r="AB21" s="10">
        <v>26.699501059999999</v>
      </c>
      <c r="AC21" s="29">
        <v>11581.16202</v>
      </c>
      <c r="AD21">
        <v>1</v>
      </c>
      <c r="AE21">
        <v>2</v>
      </c>
      <c r="AF21">
        <v>2</v>
      </c>
      <c r="AG21" t="s">
        <v>301</v>
      </c>
      <c r="AH21" t="s">
        <v>302</v>
      </c>
      <c r="AI21" t="s">
        <v>9</v>
      </c>
      <c r="AJ21" t="s">
        <v>9</v>
      </c>
      <c r="AK21" t="s">
        <v>9</v>
      </c>
      <c r="AL21" t="s">
        <v>9</v>
      </c>
      <c r="AM21" s="10">
        <v>26.699501059999999</v>
      </c>
      <c r="AN21" s="10">
        <v>11581.16202</v>
      </c>
      <c r="AU21">
        <v>1</v>
      </c>
      <c r="AV21">
        <v>2</v>
      </c>
      <c r="AW21">
        <v>3</v>
      </c>
      <c r="AX21" t="s">
        <v>301</v>
      </c>
      <c r="AY21" t="s">
        <v>302</v>
      </c>
      <c r="AZ21" s="5" t="s">
        <v>9</v>
      </c>
      <c r="BA21" s="5" t="s">
        <v>9</v>
      </c>
      <c r="BB21" s="5" t="s">
        <v>9</v>
      </c>
      <c r="BC21" s="31" t="str">
        <f t="shared" si="0"/>
        <v>(1,2,3,a,b)</v>
      </c>
      <c r="BD21" s="36"/>
      <c r="BE21" s="36"/>
      <c r="BF21" s="36"/>
      <c r="BG21" s="27" t="str">
        <f t="shared" si="1"/>
        <v>(1,2,3,a,b)</v>
      </c>
    </row>
    <row r="22" spans="1:59" x14ac:dyDescent="0.3">
      <c r="A22" s="8"/>
      <c r="B22" t="s">
        <v>155</v>
      </c>
      <c r="C22">
        <v>4217</v>
      </c>
      <c r="D22" s="30">
        <v>0.1262454952</v>
      </c>
      <c r="E22" s="10">
        <v>0.115359669</v>
      </c>
      <c r="F22" s="10">
        <v>0.13713132140000001</v>
      </c>
      <c r="G22" s="10">
        <v>0</v>
      </c>
      <c r="H22" s="10">
        <v>27.347811370999999</v>
      </c>
      <c r="I22" s="10">
        <v>4418.4444911999999</v>
      </c>
      <c r="J22">
        <v>4342</v>
      </c>
      <c r="K22" s="30">
        <v>-0.226706031</v>
      </c>
      <c r="L22" s="10">
        <v>-0.23159318000000001</v>
      </c>
      <c r="M22" s="10">
        <v>-0.221818882</v>
      </c>
      <c r="N22" s="10">
        <v>0</v>
      </c>
      <c r="O22" s="10">
        <v>-66.657613929999997</v>
      </c>
      <c r="P22" s="10">
        <v>5355.2184948000004</v>
      </c>
      <c r="Q22">
        <v>4486</v>
      </c>
      <c r="R22" s="30">
        <v>-0.14956243599999999</v>
      </c>
      <c r="S22" s="10">
        <v>-0.15272723499999999</v>
      </c>
      <c r="T22" s="10">
        <v>-0.146397637</v>
      </c>
      <c r="U22" s="10">
        <v>0</v>
      </c>
      <c r="V22" s="10">
        <v>-46.479948350000001</v>
      </c>
      <c r="W22" s="10">
        <v>6763.1787352000001</v>
      </c>
      <c r="X22" s="10">
        <v>0</v>
      </c>
      <c r="Y22" s="10">
        <v>57.990236488000001</v>
      </c>
      <c r="Z22" s="10">
        <v>5833.0394452</v>
      </c>
      <c r="AA22" s="10">
        <v>1.69727E-142</v>
      </c>
      <c r="AB22" s="10">
        <v>-25.975679629999998</v>
      </c>
      <c r="AC22" s="29">
        <v>7473.2458933999997</v>
      </c>
      <c r="AD22">
        <v>1</v>
      </c>
      <c r="AE22">
        <v>2</v>
      </c>
      <c r="AF22">
        <v>2</v>
      </c>
      <c r="AG22" t="s">
        <v>301</v>
      </c>
      <c r="AH22" t="s">
        <v>302</v>
      </c>
      <c r="AI22" t="s">
        <v>9</v>
      </c>
      <c r="AJ22" t="s">
        <v>9</v>
      </c>
      <c r="AK22" t="s">
        <v>9</v>
      </c>
      <c r="AL22" t="s">
        <v>9</v>
      </c>
      <c r="AM22" s="10">
        <v>-25.975679629999998</v>
      </c>
      <c r="AN22" s="10">
        <v>7473.2458933999997</v>
      </c>
      <c r="AU22">
        <v>1</v>
      </c>
      <c r="AV22">
        <v>2</v>
      </c>
      <c r="AW22">
        <v>3</v>
      </c>
      <c r="AX22" t="s">
        <v>301</v>
      </c>
      <c r="AY22" t="s">
        <v>302</v>
      </c>
      <c r="AZ22" s="5" t="s">
        <v>9</v>
      </c>
      <c r="BA22" s="5" t="s">
        <v>9</v>
      </c>
      <c r="BB22" s="5" t="s">
        <v>9</v>
      </c>
      <c r="BC22" s="31" t="str">
        <f t="shared" si="0"/>
        <v>(1,2,3,a,b)</v>
      </c>
      <c r="BD22" s="36"/>
      <c r="BE22" s="36"/>
      <c r="BF22" s="36"/>
      <c r="BG22" s="27" t="str">
        <f t="shared" si="1"/>
        <v>(1,2,3,a,b)</v>
      </c>
    </row>
    <row r="23" spans="1:59" x14ac:dyDescent="0.3">
      <c r="A23" s="8"/>
      <c r="B23" t="s">
        <v>37</v>
      </c>
      <c r="C23">
        <v>8845</v>
      </c>
      <c r="D23" s="30">
        <v>-4.7191660000000003E-3</v>
      </c>
      <c r="E23" s="10">
        <v>-1.4687578999999999E-2</v>
      </c>
      <c r="F23" s="10">
        <v>5.2492474000000004E-3</v>
      </c>
      <c r="G23" s="10">
        <v>1.4578499999999999E-5</v>
      </c>
      <c r="H23" s="10">
        <v>4.3372581963999997</v>
      </c>
      <c r="I23" s="10">
        <v>9349.3184414999996</v>
      </c>
      <c r="J23">
        <v>10088</v>
      </c>
      <c r="K23" s="30">
        <v>-9.3829660999999995E-2</v>
      </c>
      <c r="L23" s="10">
        <v>-0.10197129100000001</v>
      </c>
      <c r="M23" s="10">
        <v>-8.5688031999999997E-2</v>
      </c>
      <c r="N23" s="10">
        <v>0</v>
      </c>
      <c r="O23" s="10">
        <v>-9.9738989940000007</v>
      </c>
      <c r="P23" s="10">
        <v>10907.448340000001</v>
      </c>
      <c r="Q23">
        <v>11471</v>
      </c>
      <c r="R23" s="30">
        <v>-0.10564651</v>
      </c>
      <c r="S23" s="10">
        <v>-0.113050477</v>
      </c>
      <c r="T23" s="10">
        <v>-9.8242544000000001E-2</v>
      </c>
      <c r="U23" s="10">
        <v>0</v>
      </c>
      <c r="V23" s="10">
        <v>-10.17719359</v>
      </c>
      <c r="W23" s="10">
        <v>12445.427006</v>
      </c>
      <c r="X23" s="10">
        <v>9.5544280000000004E-42</v>
      </c>
      <c r="Y23" s="10">
        <v>13.571587837999999</v>
      </c>
      <c r="Z23" s="10">
        <v>17680.666689000001</v>
      </c>
      <c r="AA23" s="10">
        <v>3.53174219E-2</v>
      </c>
      <c r="AB23" s="10">
        <v>2.1048359968999999</v>
      </c>
      <c r="AC23" s="29">
        <v>21024.418226000002</v>
      </c>
      <c r="AD23">
        <v>1</v>
      </c>
      <c r="AE23">
        <v>2</v>
      </c>
      <c r="AF23">
        <v>2</v>
      </c>
      <c r="AG23" t="s">
        <v>301</v>
      </c>
      <c r="AH23" t="s">
        <v>302</v>
      </c>
      <c r="AI23" t="s">
        <v>9</v>
      </c>
      <c r="AJ23" t="s">
        <v>9</v>
      </c>
      <c r="AK23" t="s">
        <v>9</v>
      </c>
      <c r="AL23" t="s">
        <v>9</v>
      </c>
      <c r="AM23" s="10">
        <v>2.1048359967999999</v>
      </c>
      <c r="AN23" s="10">
        <v>21024.418226000002</v>
      </c>
      <c r="AU23">
        <v>1</v>
      </c>
      <c r="AV23">
        <v>2</v>
      </c>
      <c r="AW23">
        <v>3</v>
      </c>
      <c r="AX23" t="s">
        <v>301</v>
      </c>
      <c r="AY23" t="s">
        <v>302</v>
      </c>
      <c r="AZ23" s="5" t="s">
        <v>9</v>
      </c>
      <c r="BA23" s="5" t="s">
        <v>9</v>
      </c>
      <c r="BB23" s="5" t="s">
        <v>9</v>
      </c>
      <c r="BC23" s="31" t="str">
        <f t="shared" si="0"/>
        <v>(1,2,3,a,b)</v>
      </c>
      <c r="BD23" s="36"/>
      <c r="BE23" s="36"/>
      <c r="BF23" s="36"/>
      <c r="BG23" s="27" t="str">
        <f t="shared" si="1"/>
        <v>(1,2,3,a,b)</v>
      </c>
    </row>
    <row r="24" spans="1:59" x14ac:dyDescent="0.3">
      <c r="A24" s="8"/>
      <c r="B24" t="s">
        <v>132</v>
      </c>
      <c r="C24">
        <v>9779</v>
      </c>
      <c r="D24" s="30">
        <v>-0.218433077</v>
      </c>
      <c r="E24" s="10">
        <v>-0.227255342</v>
      </c>
      <c r="F24" s="10">
        <v>-0.20961081200000001</v>
      </c>
      <c r="G24" s="10">
        <v>0</v>
      </c>
      <c r="H24" s="10">
        <v>-41.770958919999998</v>
      </c>
      <c r="I24" s="10">
        <v>10493.968423</v>
      </c>
      <c r="J24">
        <v>13225</v>
      </c>
      <c r="K24" s="30">
        <v>-0.26162558800000002</v>
      </c>
      <c r="L24" s="10">
        <v>-0.26410541999999998</v>
      </c>
      <c r="M24" s="10">
        <v>-0.259145756</v>
      </c>
      <c r="N24" s="10">
        <v>0</v>
      </c>
      <c r="O24" s="10">
        <v>-138.8504451</v>
      </c>
      <c r="P24" s="10">
        <v>26989.347892999998</v>
      </c>
      <c r="Q24">
        <v>14153</v>
      </c>
      <c r="R24" s="30">
        <v>-6.9729105E-2</v>
      </c>
      <c r="S24" s="10">
        <v>-7.5130354999999996E-2</v>
      </c>
      <c r="T24" s="10">
        <v>-6.4327855000000003E-2</v>
      </c>
      <c r="U24" s="10">
        <v>0.24626155960000001</v>
      </c>
      <c r="V24" s="10">
        <v>-1.1595189050000001</v>
      </c>
      <c r="W24" s="10">
        <v>16455.363262999999</v>
      </c>
      <c r="X24" s="10">
        <v>2.935547E-20</v>
      </c>
      <c r="Y24" s="10">
        <v>9.2388173245999994</v>
      </c>
      <c r="Z24" s="10">
        <v>11331.953842999999</v>
      </c>
      <c r="AA24" s="10">
        <v>0</v>
      </c>
      <c r="AB24" s="10">
        <v>-63.288310950000003</v>
      </c>
      <c r="AC24" s="29">
        <v>19789.098426</v>
      </c>
      <c r="AD24">
        <v>1</v>
      </c>
      <c r="AE24">
        <v>2</v>
      </c>
      <c r="AF24" t="s">
        <v>9</v>
      </c>
      <c r="AG24" t="s">
        <v>301</v>
      </c>
      <c r="AH24" t="s">
        <v>302</v>
      </c>
      <c r="AI24" t="s">
        <v>9</v>
      </c>
      <c r="AJ24" t="s">
        <v>9</v>
      </c>
      <c r="AK24" t="s">
        <v>9</v>
      </c>
      <c r="AL24" t="s">
        <v>319</v>
      </c>
      <c r="AM24" s="10">
        <v>-63.288310950000003</v>
      </c>
      <c r="AN24" s="10">
        <v>19789.098426</v>
      </c>
      <c r="AU24">
        <v>1</v>
      </c>
      <c r="AV24">
        <v>2</v>
      </c>
      <c r="AW24" t="s">
        <v>9</v>
      </c>
      <c r="AX24" t="s">
        <v>301</v>
      </c>
      <c r="AY24" t="s">
        <v>302</v>
      </c>
      <c r="AZ24" s="5" t="s">
        <v>9</v>
      </c>
      <c r="BA24" s="5" t="s">
        <v>9</v>
      </c>
      <c r="BB24" s="5" t="s">
        <v>9</v>
      </c>
      <c r="BC24" s="31" t="str">
        <f t="shared" si="0"/>
        <v>(1,2,a,b)</v>
      </c>
      <c r="BD24" s="36"/>
      <c r="BE24" s="36"/>
      <c r="BF24" s="36"/>
      <c r="BG24" s="27" t="str">
        <f t="shared" si="1"/>
        <v>(1,2, ,a,b)</v>
      </c>
    </row>
    <row r="25" spans="1:59" x14ac:dyDescent="0.3">
      <c r="A25" s="8"/>
      <c r="B25" t="s">
        <v>33</v>
      </c>
      <c r="C25">
        <v>20051</v>
      </c>
      <c r="D25" s="30">
        <v>2.7973907199999998E-2</v>
      </c>
      <c r="E25" s="10">
        <v>2.4165319500000001E-2</v>
      </c>
      <c r="F25" s="10">
        <v>3.17824949E-2</v>
      </c>
      <c r="G25" s="10">
        <v>0</v>
      </c>
      <c r="H25" s="10">
        <v>25.943171113999998</v>
      </c>
      <c r="I25" s="10">
        <v>28518.786971000001</v>
      </c>
      <c r="J25">
        <v>20731</v>
      </c>
      <c r="K25" s="30">
        <v>-0.15004256199999999</v>
      </c>
      <c r="L25" s="10">
        <v>-0.15464317799999999</v>
      </c>
      <c r="M25" s="10">
        <v>-0.14544194599999999</v>
      </c>
      <c r="N25" s="10">
        <v>0</v>
      </c>
      <c r="O25" s="10">
        <v>-39.553030149999998</v>
      </c>
      <c r="P25" s="10">
        <v>26225.343829000001</v>
      </c>
      <c r="Q25">
        <v>22505</v>
      </c>
      <c r="R25" s="30">
        <v>-1.1948805E-2</v>
      </c>
      <c r="S25" s="10">
        <v>-1.7967413000000002E-2</v>
      </c>
      <c r="T25" s="10">
        <v>-5.9301960000000004E-3</v>
      </c>
      <c r="U25" s="10">
        <v>0</v>
      </c>
      <c r="V25" s="10">
        <v>17.203164825999998</v>
      </c>
      <c r="W25" s="10">
        <v>25429.138737000001</v>
      </c>
      <c r="X25" s="10">
        <v>0</v>
      </c>
      <c r="Y25" s="10">
        <v>58.421984835000003</v>
      </c>
      <c r="Z25" s="10">
        <v>39629.188456000003</v>
      </c>
      <c r="AA25" s="10">
        <v>2.2284399999999999E-275</v>
      </c>
      <c r="AB25" s="10">
        <v>-35.72981111</v>
      </c>
      <c r="AC25" s="29">
        <v>41209.711066000003</v>
      </c>
      <c r="AD25">
        <v>1</v>
      </c>
      <c r="AE25">
        <v>2</v>
      </c>
      <c r="AF25">
        <v>2</v>
      </c>
      <c r="AG25" t="s">
        <v>301</v>
      </c>
      <c r="AH25" t="s">
        <v>302</v>
      </c>
      <c r="AI25" t="s">
        <v>9</v>
      </c>
      <c r="AJ25" t="s">
        <v>9</v>
      </c>
      <c r="AK25" t="s">
        <v>9</v>
      </c>
      <c r="AL25" t="s">
        <v>9</v>
      </c>
      <c r="AM25" s="10">
        <v>-35.72981111</v>
      </c>
      <c r="AN25" s="10">
        <v>41209.711066000003</v>
      </c>
      <c r="AU25">
        <v>1</v>
      </c>
      <c r="AV25">
        <v>2</v>
      </c>
      <c r="AW25">
        <v>3</v>
      </c>
      <c r="AX25" t="s">
        <v>301</v>
      </c>
      <c r="AY25" t="s">
        <v>302</v>
      </c>
      <c r="AZ25" s="5" t="s">
        <v>9</v>
      </c>
      <c r="BA25" s="5" t="s">
        <v>9</v>
      </c>
      <c r="BB25" s="5" t="s">
        <v>9</v>
      </c>
      <c r="BC25" s="31" t="str">
        <f t="shared" si="0"/>
        <v>(1,2,3,a,b)</v>
      </c>
      <c r="BD25" s="36"/>
      <c r="BE25" s="36"/>
      <c r="BF25" s="36"/>
      <c r="BG25" s="27" t="str">
        <f t="shared" si="1"/>
        <v>(1,2,3,a,b)</v>
      </c>
    </row>
    <row r="26" spans="1:59" x14ac:dyDescent="0.3">
      <c r="A26" s="8"/>
      <c r="B26" t="s">
        <v>112</v>
      </c>
      <c r="C26">
        <v>4138</v>
      </c>
      <c r="D26" s="30">
        <v>-0.13237906199999999</v>
      </c>
      <c r="E26" s="10">
        <v>-0.140978878</v>
      </c>
      <c r="F26" s="10">
        <v>-0.123779247</v>
      </c>
      <c r="G26" s="10">
        <v>0</v>
      </c>
      <c r="H26" s="10">
        <v>-23.562578519999999</v>
      </c>
      <c r="I26" s="10">
        <v>4456.2257139000003</v>
      </c>
      <c r="J26">
        <v>4374</v>
      </c>
      <c r="K26" s="30">
        <v>-0.286146446</v>
      </c>
      <c r="L26" s="10">
        <v>-0.29057340500000001</v>
      </c>
      <c r="M26" s="10">
        <v>-0.28171948800000002</v>
      </c>
      <c r="N26" s="10">
        <v>0</v>
      </c>
      <c r="O26" s="10">
        <v>-97.506741730000002</v>
      </c>
      <c r="P26" s="10">
        <v>5632.3586193000001</v>
      </c>
      <c r="Q26">
        <v>4670</v>
      </c>
      <c r="R26" s="30">
        <v>0.27353837330000003</v>
      </c>
      <c r="S26" s="10">
        <v>0.25705034360000001</v>
      </c>
      <c r="T26" s="10">
        <v>0.29002640299999999</v>
      </c>
      <c r="U26" s="10">
        <v>0</v>
      </c>
      <c r="V26" s="10">
        <v>40.252334544</v>
      </c>
      <c r="W26" s="10">
        <v>4747.7987520999995</v>
      </c>
      <c r="X26" s="10">
        <v>2.8804699999999999E-198</v>
      </c>
      <c r="Y26" s="10">
        <v>31.167715067</v>
      </c>
      <c r="Z26" s="10">
        <v>6207.7222754000004</v>
      </c>
      <c r="AA26" s="10">
        <v>0</v>
      </c>
      <c r="AB26" s="10">
        <v>-64.27179083</v>
      </c>
      <c r="AC26" s="29">
        <v>5336.8027547000002</v>
      </c>
      <c r="AD26">
        <v>1</v>
      </c>
      <c r="AE26">
        <v>2</v>
      </c>
      <c r="AF26">
        <v>2</v>
      </c>
      <c r="AG26" t="s">
        <v>301</v>
      </c>
      <c r="AH26" t="s">
        <v>302</v>
      </c>
      <c r="AI26" t="s">
        <v>9</v>
      </c>
      <c r="AJ26" t="s">
        <v>9</v>
      </c>
      <c r="AK26" t="s">
        <v>9</v>
      </c>
      <c r="AL26" t="s">
        <v>9</v>
      </c>
      <c r="AM26" s="10">
        <v>-64.27179083</v>
      </c>
      <c r="AN26" s="10">
        <v>5336.8027547000002</v>
      </c>
      <c r="AU26">
        <v>1</v>
      </c>
      <c r="AV26">
        <v>2</v>
      </c>
      <c r="AW26">
        <v>3</v>
      </c>
      <c r="AX26" t="s">
        <v>301</v>
      </c>
      <c r="AY26" t="s">
        <v>302</v>
      </c>
      <c r="AZ26" s="5" t="s">
        <v>9</v>
      </c>
      <c r="BA26" s="5" t="s">
        <v>9</v>
      </c>
      <c r="BB26" s="5" t="s">
        <v>9</v>
      </c>
      <c r="BC26" s="31" t="str">
        <f t="shared" si="0"/>
        <v>(1,2,3,a,b)</v>
      </c>
      <c r="BD26" s="36"/>
      <c r="BE26" s="36"/>
      <c r="BF26" s="36"/>
      <c r="BG26" s="27" t="str">
        <f t="shared" si="1"/>
        <v>(1,2,3,a,b)</v>
      </c>
    </row>
    <row r="27" spans="1:59" x14ac:dyDescent="0.3">
      <c r="A27" s="8"/>
      <c r="B27" t="s">
        <v>156</v>
      </c>
      <c r="C27">
        <v>2801</v>
      </c>
      <c r="D27" s="30">
        <v>-0.13072271099999999</v>
      </c>
      <c r="E27" s="10">
        <v>-0.13728314899999999</v>
      </c>
      <c r="F27" s="10">
        <v>-0.124162272</v>
      </c>
      <c r="G27" s="10">
        <v>0</v>
      </c>
      <c r="H27" s="10">
        <v>-30.01456074</v>
      </c>
      <c r="I27" s="10">
        <v>3176.3231089000001</v>
      </c>
      <c r="J27">
        <v>2825</v>
      </c>
      <c r="K27" s="30">
        <v>-0.34100588999999998</v>
      </c>
      <c r="L27" s="10">
        <v>-0.34575541999999998</v>
      </c>
      <c r="M27" s="10">
        <v>-0.33625635999999998</v>
      </c>
      <c r="N27" s="10">
        <v>0</v>
      </c>
      <c r="O27" s="10">
        <v>-113.041045</v>
      </c>
      <c r="P27" s="10">
        <v>3525.0007635000002</v>
      </c>
      <c r="Q27">
        <v>2922</v>
      </c>
      <c r="R27" s="30">
        <v>-0.18619561500000001</v>
      </c>
      <c r="S27" s="10">
        <v>-0.19896726300000001</v>
      </c>
      <c r="T27" s="10">
        <v>-0.17342396800000001</v>
      </c>
      <c r="U27" s="10">
        <v>0</v>
      </c>
      <c r="V27" s="10">
        <v>-18.262295850000001</v>
      </c>
      <c r="W27" s="10">
        <v>3003.4168097000002</v>
      </c>
      <c r="X27" s="10">
        <v>0</v>
      </c>
      <c r="Y27" s="10">
        <v>50.909236012000001</v>
      </c>
      <c r="Z27" s="10">
        <v>5111.9425043000001</v>
      </c>
      <c r="AA27" s="10">
        <v>2.7524700000000002E-103</v>
      </c>
      <c r="AB27" s="10">
        <v>-22.276872569999998</v>
      </c>
      <c r="AC27" s="29">
        <v>3711.3451574999999</v>
      </c>
      <c r="AD27">
        <v>1</v>
      </c>
      <c r="AE27">
        <v>2</v>
      </c>
      <c r="AF27">
        <v>2</v>
      </c>
      <c r="AG27" t="s">
        <v>301</v>
      </c>
      <c r="AH27" t="s">
        <v>302</v>
      </c>
      <c r="AI27" t="s">
        <v>9</v>
      </c>
      <c r="AJ27" t="s">
        <v>9</v>
      </c>
      <c r="AK27" t="s">
        <v>9</v>
      </c>
      <c r="AL27" t="s">
        <v>9</v>
      </c>
      <c r="AM27" s="10">
        <v>-22.276872569999998</v>
      </c>
      <c r="AN27" s="10">
        <v>3711.3451574999999</v>
      </c>
      <c r="AU27">
        <v>1</v>
      </c>
      <c r="AV27">
        <v>2</v>
      </c>
      <c r="AW27">
        <v>3</v>
      </c>
      <c r="AX27" t="s">
        <v>301</v>
      </c>
      <c r="AY27" t="s">
        <v>302</v>
      </c>
      <c r="AZ27" s="5" t="s">
        <v>9</v>
      </c>
      <c r="BA27" s="5" t="s">
        <v>9</v>
      </c>
      <c r="BB27" s="5" t="s">
        <v>9</v>
      </c>
      <c r="BC27" s="31" t="str">
        <f t="shared" si="0"/>
        <v>(1,2,3,a,b)</v>
      </c>
      <c r="BD27" s="36"/>
      <c r="BE27" s="36"/>
      <c r="BF27" s="36"/>
      <c r="BG27" s="27" t="str">
        <f t="shared" si="1"/>
        <v>(1,2,3,a,b)</v>
      </c>
    </row>
    <row r="28" spans="1:59" x14ac:dyDescent="0.3">
      <c r="A28" s="8"/>
      <c r="B28" t="s">
        <v>36</v>
      </c>
      <c r="C28">
        <v>5602</v>
      </c>
      <c r="D28" s="30">
        <v>6.0613832999999999E-2</v>
      </c>
      <c r="E28" s="10">
        <v>5.6255332599999999E-2</v>
      </c>
      <c r="F28" s="10">
        <v>6.4972333399999999E-2</v>
      </c>
      <c r="G28" s="10">
        <v>0</v>
      </c>
      <c r="H28" s="10">
        <v>36.824457844999998</v>
      </c>
      <c r="I28" s="10">
        <v>7373.1771290999995</v>
      </c>
      <c r="J28">
        <v>5765</v>
      </c>
      <c r="K28" s="30">
        <v>-0.13511094700000001</v>
      </c>
      <c r="L28" s="10">
        <v>-0.13838388099999999</v>
      </c>
      <c r="M28" s="10">
        <v>-0.131838012</v>
      </c>
      <c r="N28" s="10">
        <v>0</v>
      </c>
      <c r="O28" s="10">
        <v>-44.804280669999997</v>
      </c>
      <c r="P28" s="10">
        <v>8958.1493458999994</v>
      </c>
      <c r="Q28">
        <v>5921</v>
      </c>
      <c r="R28" s="30">
        <v>-0.61838272100000002</v>
      </c>
      <c r="S28" s="10">
        <v>-0.62055336699999997</v>
      </c>
      <c r="T28" s="10">
        <v>-0.61621207499999997</v>
      </c>
      <c r="U28" s="10">
        <v>0</v>
      </c>
      <c r="V28" s="10">
        <v>-409.10005319999999</v>
      </c>
      <c r="W28" s="10">
        <v>13038.60274</v>
      </c>
      <c r="X28" s="10">
        <v>0</v>
      </c>
      <c r="Y28" s="10">
        <v>70.395602289999999</v>
      </c>
      <c r="Z28" s="10">
        <v>10465.206169999999</v>
      </c>
      <c r="AA28" s="10">
        <v>0</v>
      </c>
      <c r="AB28" s="10">
        <v>241.23163771</v>
      </c>
      <c r="AC28" s="29">
        <v>10055.597109</v>
      </c>
      <c r="AD28">
        <v>1</v>
      </c>
      <c r="AE28">
        <v>2</v>
      </c>
      <c r="AF28">
        <v>2</v>
      </c>
      <c r="AG28" t="s">
        <v>301</v>
      </c>
      <c r="AH28" t="s">
        <v>302</v>
      </c>
      <c r="AI28" t="s">
        <v>9</v>
      </c>
      <c r="AJ28" t="s">
        <v>9</v>
      </c>
      <c r="AK28" t="s">
        <v>9</v>
      </c>
      <c r="AL28" t="s">
        <v>9</v>
      </c>
      <c r="AM28" s="10">
        <v>241.23163771</v>
      </c>
      <c r="AN28" s="10">
        <v>10055.597109</v>
      </c>
      <c r="AU28">
        <v>1</v>
      </c>
      <c r="AV28">
        <v>2</v>
      </c>
      <c r="AW28">
        <v>3</v>
      </c>
      <c r="AX28" t="s">
        <v>301</v>
      </c>
      <c r="AY28" t="s">
        <v>302</v>
      </c>
      <c r="AZ28" s="5" t="s">
        <v>9</v>
      </c>
      <c r="BA28" s="5" t="s">
        <v>9</v>
      </c>
      <c r="BB28" s="5" t="s">
        <v>9</v>
      </c>
      <c r="BC28" s="31" t="str">
        <f t="shared" si="0"/>
        <v>(1,2,3,a,b)</v>
      </c>
      <c r="BD28" s="36"/>
      <c r="BE28" s="36"/>
      <c r="BF28" s="36"/>
      <c r="BG28" s="27" t="str">
        <f t="shared" si="1"/>
        <v>(1,2,3,a,b)</v>
      </c>
    </row>
    <row r="29" spans="1:59" x14ac:dyDescent="0.3">
      <c r="A29" s="8"/>
      <c r="B29" t="s">
        <v>39</v>
      </c>
      <c r="C29">
        <v>3857</v>
      </c>
      <c r="D29" s="30">
        <v>0.1896751236</v>
      </c>
      <c r="E29" s="10">
        <v>0.1671212778</v>
      </c>
      <c r="F29" s="10">
        <v>0.21222896929999999</v>
      </c>
      <c r="G29" s="10">
        <v>0</v>
      </c>
      <c r="H29" s="10">
        <v>18.790964766999998</v>
      </c>
      <c r="I29" s="10">
        <v>3898.5772640999999</v>
      </c>
      <c r="J29">
        <v>4042</v>
      </c>
      <c r="K29" s="30">
        <v>-5.0294335000000003E-2</v>
      </c>
      <c r="L29" s="10">
        <v>-6.4783846000000006E-2</v>
      </c>
      <c r="M29" s="10">
        <v>-3.5804824999999998E-2</v>
      </c>
      <c r="N29" s="10">
        <v>0.86218639740000003</v>
      </c>
      <c r="O29" s="10">
        <v>0.1736024364</v>
      </c>
      <c r="P29" s="10">
        <v>4143.4380938000004</v>
      </c>
      <c r="Q29">
        <v>4302</v>
      </c>
      <c r="R29" s="30">
        <v>0.28303380700000003</v>
      </c>
      <c r="S29" s="10">
        <v>0.27083525720000001</v>
      </c>
      <c r="T29" s="10">
        <v>0.29523235679999998</v>
      </c>
      <c r="U29" s="10">
        <v>0</v>
      </c>
      <c r="V29" s="10">
        <v>55.735792191999998</v>
      </c>
      <c r="W29" s="10">
        <v>4434.0764496000002</v>
      </c>
      <c r="X29" s="10">
        <v>1.95066E-67</v>
      </c>
      <c r="Y29" s="10">
        <v>17.550454449</v>
      </c>
      <c r="Z29" s="10">
        <v>6619.8555708000004</v>
      </c>
      <c r="AA29" s="10">
        <v>2.39849E-243</v>
      </c>
      <c r="AB29" s="10">
        <v>-34.50250569</v>
      </c>
      <c r="AC29" s="29">
        <v>8015.9636868999996</v>
      </c>
      <c r="AD29">
        <v>1</v>
      </c>
      <c r="AE29" t="s">
        <v>9</v>
      </c>
      <c r="AF29">
        <v>2</v>
      </c>
      <c r="AG29" t="s">
        <v>301</v>
      </c>
      <c r="AH29" t="s">
        <v>302</v>
      </c>
      <c r="AI29" t="s">
        <v>9</v>
      </c>
      <c r="AJ29" t="s">
        <v>9</v>
      </c>
      <c r="AK29" t="s">
        <v>9</v>
      </c>
      <c r="AL29" t="s">
        <v>9</v>
      </c>
      <c r="AM29" s="10">
        <v>-34.50250569</v>
      </c>
      <c r="AN29" s="10">
        <v>8015.9636868999996</v>
      </c>
      <c r="AU29">
        <v>1</v>
      </c>
      <c r="AV29" t="s">
        <v>9</v>
      </c>
      <c r="AW29">
        <v>3</v>
      </c>
      <c r="AX29" t="s">
        <v>301</v>
      </c>
      <c r="AY29" t="s">
        <v>302</v>
      </c>
      <c r="AZ29" s="5" t="s">
        <v>9</v>
      </c>
      <c r="BA29" s="5" t="s">
        <v>9</v>
      </c>
      <c r="BB29" s="5" t="s">
        <v>9</v>
      </c>
      <c r="BC29" s="31" t="str">
        <f t="shared" si="0"/>
        <v>(1,3,a,b)</v>
      </c>
      <c r="BD29" s="36"/>
      <c r="BE29" s="36"/>
      <c r="BF29" s="36"/>
      <c r="BG29" s="27" t="str">
        <f t="shared" si="1"/>
        <v>(1, ,3,a,b)</v>
      </c>
    </row>
    <row r="30" spans="1:59" x14ac:dyDescent="0.3">
      <c r="A30" s="8"/>
      <c r="B30" t="s">
        <v>35</v>
      </c>
      <c r="C30">
        <v>4960</v>
      </c>
      <c r="D30" s="30">
        <v>5.4959671699999997E-2</v>
      </c>
      <c r="E30" s="10">
        <v>4.3965290900000002E-2</v>
      </c>
      <c r="F30" s="10">
        <v>6.5954052499999999E-2</v>
      </c>
      <c r="G30" s="10">
        <v>0</v>
      </c>
      <c r="H30" s="10">
        <v>14.462909989</v>
      </c>
      <c r="I30" s="10">
        <v>5191.4153177999997</v>
      </c>
      <c r="J30">
        <v>5102</v>
      </c>
      <c r="K30" s="30">
        <v>1.0144914499999999E-2</v>
      </c>
      <c r="L30" s="10">
        <v>7.1060229999999995E-4</v>
      </c>
      <c r="M30" s="10">
        <v>1.9579226599999999E-2</v>
      </c>
      <c r="N30" s="10">
        <v>0</v>
      </c>
      <c r="O30" s="10">
        <v>12.64103452</v>
      </c>
      <c r="P30" s="10">
        <v>5408.5533646000004</v>
      </c>
      <c r="Q30">
        <v>5653</v>
      </c>
      <c r="R30" s="30">
        <v>-9.3063200999999998E-2</v>
      </c>
      <c r="S30" s="10">
        <v>-9.7818381999999995E-2</v>
      </c>
      <c r="T30" s="10">
        <v>-8.8308020000000001E-2</v>
      </c>
      <c r="U30" s="10">
        <v>0</v>
      </c>
      <c r="V30" s="10">
        <v>-10.47088132</v>
      </c>
      <c r="W30" s="10">
        <v>6851.3515509999997</v>
      </c>
      <c r="X30" s="10">
        <v>1.3737037000000001E-9</v>
      </c>
      <c r="Y30" s="10">
        <v>6.0643690881000003</v>
      </c>
      <c r="Z30" s="10">
        <v>9790.3069154000004</v>
      </c>
      <c r="AA30" s="10">
        <v>7.1251789999999997E-80</v>
      </c>
      <c r="AB30" s="10">
        <v>19.151194124</v>
      </c>
      <c r="AC30" s="29">
        <v>7580.5598006999999</v>
      </c>
      <c r="AD30">
        <v>1</v>
      </c>
      <c r="AE30">
        <v>2</v>
      </c>
      <c r="AF30">
        <v>2</v>
      </c>
      <c r="AG30" t="s">
        <v>301</v>
      </c>
      <c r="AH30" t="s">
        <v>302</v>
      </c>
      <c r="AI30" t="s">
        <v>9</v>
      </c>
      <c r="AJ30" t="s">
        <v>9</v>
      </c>
      <c r="AK30" t="s">
        <v>9</v>
      </c>
      <c r="AL30" t="s">
        <v>9</v>
      </c>
      <c r="AM30" s="10">
        <v>19.151194124</v>
      </c>
      <c r="AN30" s="10">
        <v>7580.5598006999999</v>
      </c>
      <c r="AU30">
        <v>1</v>
      </c>
      <c r="AV30">
        <v>2</v>
      </c>
      <c r="AW30">
        <v>3</v>
      </c>
      <c r="AX30" t="s">
        <v>301</v>
      </c>
      <c r="AY30" t="s">
        <v>302</v>
      </c>
      <c r="AZ30" s="5" t="s">
        <v>9</v>
      </c>
      <c r="BA30" s="5" t="s">
        <v>9</v>
      </c>
      <c r="BB30" s="5" t="s">
        <v>9</v>
      </c>
      <c r="BC30" s="31" t="str">
        <f t="shared" si="0"/>
        <v>(1,2,3,a,b)</v>
      </c>
      <c r="BD30" s="36"/>
      <c r="BE30" s="36"/>
      <c r="BF30" s="36"/>
      <c r="BG30" s="27" t="str">
        <f t="shared" si="1"/>
        <v>(1,2,3,a,b)</v>
      </c>
    </row>
    <row r="31" spans="1:59" x14ac:dyDescent="0.3">
      <c r="A31" s="8"/>
      <c r="B31" t="s">
        <v>41</v>
      </c>
      <c r="C31">
        <v>4565</v>
      </c>
      <c r="D31" s="30">
        <v>0.25857043289999998</v>
      </c>
      <c r="E31" s="10">
        <v>0.2385687027</v>
      </c>
      <c r="F31" s="10">
        <v>0.27857216299999998</v>
      </c>
      <c r="G31" s="10">
        <v>0</v>
      </c>
      <c r="H31" s="10">
        <v>27.901150668</v>
      </c>
      <c r="I31" s="10">
        <v>4628.1167751000003</v>
      </c>
      <c r="J31">
        <v>4600</v>
      </c>
      <c r="K31" s="30">
        <v>0.38025105440000001</v>
      </c>
      <c r="L31" s="10">
        <v>0.33989353560000002</v>
      </c>
      <c r="M31" s="10">
        <v>0.42060857309999999</v>
      </c>
      <c r="N31" s="10">
        <v>0</v>
      </c>
      <c r="O31" s="10">
        <v>20.960662223</v>
      </c>
      <c r="P31" s="10">
        <v>4613.9450008000003</v>
      </c>
      <c r="Q31">
        <v>4677</v>
      </c>
      <c r="R31" s="30">
        <v>0.66942145070000003</v>
      </c>
      <c r="S31" s="10">
        <v>0.62397817830000002</v>
      </c>
      <c r="T31" s="10">
        <v>0.71486472310000004</v>
      </c>
      <c r="U31" s="10">
        <v>0</v>
      </c>
      <c r="V31" s="10">
        <v>31.727124671999999</v>
      </c>
      <c r="W31" s="10">
        <v>4686.3512423000002</v>
      </c>
      <c r="X31" s="10">
        <v>1.219846E-7</v>
      </c>
      <c r="Y31" s="10">
        <v>-5.2962019219999998</v>
      </c>
      <c r="Z31" s="10">
        <v>6726.8259168000004</v>
      </c>
      <c r="AA31" s="10">
        <v>1.333902E-20</v>
      </c>
      <c r="AB31" s="10">
        <v>-9.3277585869999999</v>
      </c>
      <c r="AC31" s="29">
        <v>9164.4345740999997</v>
      </c>
      <c r="AD31">
        <v>1</v>
      </c>
      <c r="AE31">
        <v>2</v>
      </c>
      <c r="AF31">
        <v>2</v>
      </c>
      <c r="AG31" t="s">
        <v>301</v>
      </c>
      <c r="AH31" t="s">
        <v>302</v>
      </c>
      <c r="AI31" t="s">
        <v>9</v>
      </c>
      <c r="AJ31" t="s">
        <v>9</v>
      </c>
      <c r="AK31" t="s">
        <v>9</v>
      </c>
      <c r="AL31" t="s">
        <v>9</v>
      </c>
      <c r="AM31" s="10">
        <v>-9.3277585869999999</v>
      </c>
      <c r="AN31" s="10">
        <v>9164.4345740999997</v>
      </c>
      <c r="AU31">
        <v>1</v>
      </c>
      <c r="AV31">
        <v>2</v>
      </c>
      <c r="AW31">
        <v>3</v>
      </c>
      <c r="AX31" t="s">
        <v>301</v>
      </c>
      <c r="AY31" t="s">
        <v>302</v>
      </c>
      <c r="AZ31" s="5" t="s">
        <v>9</v>
      </c>
      <c r="BA31" s="5" t="s">
        <v>9</v>
      </c>
      <c r="BB31" s="5" t="s">
        <v>9</v>
      </c>
      <c r="BC31" s="31" t="str">
        <f t="shared" si="0"/>
        <v>(1,2,3,a,b)</v>
      </c>
      <c r="BD31" s="36"/>
      <c r="BE31" s="36"/>
      <c r="BF31" s="36"/>
      <c r="BG31" s="27" t="str">
        <f t="shared" si="1"/>
        <v>(1,2,3,a,b)</v>
      </c>
    </row>
    <row r="32" spans="1:59" x14ac:dyDescent="0.3">
      <c r="A32" s="8"/>
      <c r="B32" t="s">
        <v>133</v>
      </c>
      <c r="C32">
        <v>7843</v>
      </c>
      <c r="D32" s="30">
        <v>-0.27645290300000003</v>
      </c>
      <c r="E32" s="10">
        <v>-0.28687990600000002</v>
      </c>
      <c r="F32" s="10">
        <v>-0.26602589999999998</v>
      </c>
      <c r="G32" s="10">
        <v>0</v>
      </c>
      <c r="H32" s="10">
        <v>-46.306159440000002</v>
      </c>
      <c r="I32" s="10">
        <v>8251.3715936000008</v>
      </c>
      <c r="J32">
        <v>8030</v>
      </c>
      <c r="K32" s="30">
        <v>-0.27375693499999998</v>
      </c>
      <c r="L32" s="10">
        <v>-0.280116955</v>
      </c>
      <c r="M32" s="10">
        <v>-0.26739691599999998</v>
      </c>
      <c r="N32" s="10">
        <v>0</v>
      </c>
      <c r="O32" s="10">
        <v>-66.343159499999999</v>
      </c>
      <c r="P32" s="10">
        <v>9112.5511413000004</v>
      </c>
      <c r="Q32">
        <v>8572</v>
      </c>
      <c r="R32" s="30">
        <v>-0.27070374400000002</v>
      </c>
      <c r="S32" s="10">
        <v>-0.27972535900000001</v>
      </c>
      <c r="T32" s="10">
        <v>-0.26168213000000001</v>
      </c>
      <c r="U32" s="10">
        <v>0</v>
      </c>
      <c r="V32" s="10">
        <v>-43.778923339999999</v>
      </c>
      <c r="W32" s="10">
        <v>9058.7433120000005</v>
      </c>
      <c r="X32" s="10">
        <v>0.66524097010000005</v>
      </c>
      <c r="Y32" s="10">
        <v>-0.43269854099999999</v>
      </c>
      <c r="Z32" s="10">
        <v>12995.783831000001</v>
      </c>
      <c r="AA32" s="10">
        <v>0.58767887740000002</v>
      </c>
      <c r="AB32" s="10">
        <v>-0.54221423700000004</v>
      </c>
      <c r="AC32" s="29">
        <v>15199.621673</v>
      </c>
      <c r="AD32">
        <v>1</v>
      </c>
      <c r="AE32">
        <v>2</v>
      </c>
      <c r="AF32">
        <v>2</v>
      </c>
      <c r="AG32" t="s">
        <v>9</v>
      </c>
      <c r="AH32" t="s">
        <v>9</v>
      </c>
      <c r="AI32" t="s">
        <v>9</v>
      </c>
      <c r="AJ32" t="s">
        <v>9</v>
      </c>
      <c r="AK32" t="s">
        <v>9</v>
      </c>
      <c r="AL32" t="s">
        <v>9</v>
      </c>
      <c r="AM32" s="10">
        <v>-0.54221423700000004</v>
      </c>
      <c r="AN32" s="10">
        <v>15199.621673</v>
      </c>
      <c r="AU32">
        <v>1</v>
      </c>
      <c r="AV32">
        <v>2</v>
      </c>
      <c r="AW32">
        <v>3</v>
      </c>
      <c r="AX32" t="s">
        <v>9</v>
      </c>
      <c r="AY32" t="s">
        <v>9</v>
      </c>
      <c r="AZ32" s="5" t="s">
        <v>9</v>
      </c>
      <c r="BA32" s="5" t="s">
        <v>9</v>
      </c>
      <c r="BB32" s="5" t="s">
        <v>9</v>
      </c>
      <c r="BC32" s="31" t="str">
        <f t="shared" si="0"/>
        <v>(1,2,3)</v>
      </c>
      <c r="BD32" s="36"/>
      <c r="BE32" s="36"/>
      <c r="BF32" s="36"/>
      <c r="BG32" s="27" t="str">
        <f t="shared" si="1"/>
        <v>(1,2,3, , )</v>
      </c>
    </row>
    <row r="33" spans="1:93" x14ac:dyDescent="0.3">
      <c r="A33" s="8"/>
      <c r="B33" t="s">
        <v>34</v>
      </c>
      <c r="C33">
        <v>14219</v>
      </c>
      <c r="D33" s="30">
        <v>0.226998641</v>
      </c>
      <c r="E33" s="10">
        <v>0.21900317120000001</v>
      </c>
      <c r="F33" s="10">
        <v>0.2349941109</v>
      </c>
      <c r="G33" s="10">
        <v>0</v>
      </c>
      <c r="H33" s="10">
        <v>60.969078963999998</v>
      </c>
      <c r="I33" s="10">
        <v>15490.141637999999</v>
      </c>
      <c r="J33">
        <v>16880</v>
      </c>
      <c r="K33" s="30">
        <v>0.2996344802</v>
      </c>
      <c r="L33" s="10">
        <v>0.29164620829999999</v>
      </c>
      <c r="M33" s="10">
        <v>0.307622752</v>
      </c>
      <c r="N33" s="10">
        <v>0</v>
      </c>
      <c r="O33" s="10">
        <v>84.460560028000003</v>
      </c>
      <c r="P33" s="10">
        <v>18306.314125000001</v>
      </c>
      <c r="Q33">
        <v>17935</v>
      </c>
      <c r="R33" s="30">
        <v>5.8134292499999997E-2</v>
      </c>
      <c r="S33" s="10">
        <v>5.0803068399999998E-2</v>
      </c>
      <c r="T33" s="10">
        <v>6.5465516500000001E-2</v>
      </c>
      <c r="U33" s="10">
        <v>0</v>
      </c>
      <c r="V33" s="10">
        <v>32.613559305000003</v>
      </c>
      <c r="W33" s="10">
        <v>19489.897331</v>
      </c>
      <c r="X33" s="10">
        <v>2.6921579999999999E-36</v>
      </c>
      <c r="Y33" s="10">
        <v>-12.597072109999999</v>
      </c>
      <c r="Z33" s="10">
        <v>30860.411759999999</v>
      </c>
      <c r="AA33" s="10">
        <v>0</v>
      </c>
      <c r="AB33" s="10">
        <v>43.658350003000002</v>
      </c>
      <c r="AC33" s="29">
        <v>34344.865227000002</v>
      </c>
      <c r="AD33">
        <v>1</v>
      </c>
      <c r="AE33">
        <v>2</v>
      </c>
      <c r="AF33">
        <v>2</v>
      </c>
      <c r="AG33" t="s">
        <v>301</v>
      </c>
      <c r="AH33" t="s">
        <v>302</v>
      </c>
      <c r="AI33" t="s">
        <v>9</v>
      </c>
      <c r="AJ33" t="s">
        <v>9</v>
      </c>
      <c r="AK33" t="s">
        <v>9</v>
      </c>
      <c r="AL33" t="s">
        <v>9</v>
      </c>
      <c r="AM33" s="10">
        <v>43.658350003000002</v>
      </c>
      <c r="AN33" s="10">
        <v>34344.865227000002</v>
      </c>
      <c r="AU33">
        <v>1</v>
      </c>
      <c r="AV33">
        <v>2</v>
      </c>
      <c r="AW33">
        <v>3</v>
      </c>
      <c r="AX33" t="s">
        <v>301</v>
      </c>
      <c r="AY33" t="s">
        <v>302</v>
      </c>
      <c r="AZ33" s="5" t="s">
        <v>9</v>
      </c>
      <c r="BA33" s="5" t="s">
        <v>9</v>
      </c>
      <c r="BB33" s="5" t="s">
        <v>9</v>
      </c>
      <c r="BC33" s="31" t="str">
        <f t="shared" si="0"/>
        <v>(1,2,3,a,b)</v>
      </c>
      <c r="BD33" s="36"/>
      <c r="BE33" s="36"/>
      <c r="BF33" s="36"/>
      <c r="BG33" s="27" t="str">
        <f t="shared" si="1"/>
        <v>(1,2,3,a,b)</v>
      </c>
    </row>
    <row r="34" spans="1:93" x14ac:dyDescent="0.3">
      <c r="A34" s="8"/>
      <c r="B34" t="s">
        <v>40</v>
      </c>
      <c r="C34">
        <v>7131</v>
      </c>
      <c r="D34" s="30">
        <v>0.24129679339999999</v>
      </c>
      <c r="E34" s="10">
        <v>0.21003911019999999</v>
      </c>
      <c r="F34" s="10">
        <v>0.27255447669999999</v>
      </c>
      <c r="G34" s="10">
        <v>0</v>
      </c>
      <c r="H34" s="10">
        <v>16.807194135</v>
      </c>
      <c r="I34" s="10">
        <v>7170.9223648999996</v>
      </c>
      <c r="J34">
        <v>7456</v>
      </c>
      <c r="K34" s="30">
        <v>0.3438166339</v>
      </c>
      <c r="L34" s="10">
        <v>0.31285277830000002</v>
      </c>
      <c r="M34" s="10">
        <v>0.37478048949999998</v>
      </c>
      <c r="N34" s="10">
        <v>0</v>
      </c>
      <c r="O34" s="10">
        <v>25.001303356000001</v>
      </c>
      <c r="P34" s="10">
        <v>7496.1805354999997</v>
      </c>
      <c r="Q34">
        <v>7821</v>
      </c>
      <c r="R34" s="30">
        <v>-0.185418527</v>
      </c>
      <c r="S34" s="10">
        <v>-0.19774113700000001</v>
      </c>
      <c r="T34" s="10">
        <v>-0.17309591699999999</v>
      </c>
      <c r="U34" s="10">
        <v>0</v>
      </c>
      <c r="V34" s="10">
        <v>-18.79054356</v>
      </c>
      <c r="W34" s="10">
        <v>8057.0087242999998</v>
      </c>
      <c r="X34" s="10">
        <v>5.0019761999999998E-6</v>
      </c>
      <c r="Y34" s="10">
        <v>-4.5664141819999999</v>
      </c>
      <c r="Z34" s="10">
        <v>14583</v>
      </c>
      <c r="AA34" s="10">
        <v>6.1116100000000002E-203</v>
      </c>
      <c r="AB34" s="10">
        <v>31.130539578</v>
      </c>
      <c r="AC34" s="29">
        <v>9767.2672858999995</v>
      </c>
      <c r="AD34">
        <v>1</v>
      </c>
      <c r="AE34">
        <v>2</v>
      </c>
      <c r="AF34">
        <v>2</v>
      </c>
      <c r="AG34" t="s">
        <v>301</v>
      </c>
      <c r="AH34" t="s">
        <v>302</v>
      </c>
      <c r="AI34" t="s">
        <v>9</v>
      </c>
      <c r="AJ34" t="s">
        <v>9</v>
      </c>
      <c r="AK34" t="s">
        <v>9</v>
      </c>
      <c r="AL34" t="s">
        <v>9</v>
      </c>
      <c r="AM34" s="10">
        <v>31.130539578</v>
      </c>
      <c r="AN34" s="10">
        <v>9767.2672858999995</v>
      </c>
      <c r="AU34">
        <v>1</v>
      </c>
      <c r="AV34">
        <v>2</v>
      </c>
      <c r="AW34">
        <v>3</v>
      </c>
      <c r="AX34" t="s">
        <v>301</v>
      </c>
      <c r="AY34" t="s">
        <v>302</v>
      </c>
      <c r="AZ34" s="5" t="s">
        <v>9</v>
      </c>
      <c r="BA34" s="5" t="s">
        <v>9</v>
      </c>
      <c r="BB34" s="5" t="s">
        <v>9</v>
      </c>
      <c r="BC34" s="31" t="str">
        <f t="shared" si="0"/>
        <v>(1,2,3,a,b)</v>
      </c>
      <c r="BD34" s="36"/>
      <c r="BE34" s="36"/>
      <c r="BF34" s="36"/>
      <c r="BG34" s="27" t="str">
        <f t="shared" si="1"/>
        <v>(1,2,3,a,b)</v>
      </c>
    </row>
    <row r="35" spans="1:93" x14ac:dyDescent="0.3">
      <c r="A35" s="8"/>
      <c r="B35" t="s">
        <v>42</v>
      </c>
      <c r="C35">
        <v>14735</v>
      </c>
      <c r="D35" s="30">
        <v>9.6800207999999999E-2</v>
      </c>
      <c r="E35" s="10">
        <v>8.6841097500000006E-2</v>
      </c>
      <c r="F35" s="10">
        <v>0.1067593186</v>
      </c>
      <c r="G35" s="10">
        <v>0</v>
      </c>
      <c r="H35" s="10">
        <v>24.045596724999999</v>
      </c>
      <c r="I35" s="10">
        <v>15577.298278</v>
      </c>
      <c r="J35">
        <v>15446</v>
      </c>
      <c r="K35" s="30">
        <v>0.31444523000000002</v>
      </c>
      <c r="L35" s="10">
        <v>0.30274767400000002</v>
      </c>
      <c r="M35" s="10">
        <v>0.32614278590000001</v>
      </c>
      <c r="N35" s="10">
        <v>0</v>
      </c>
      <c r="O35" s="10">
        <v>60.752408162999998</v>
      </c>
      <c r="P35" s="10">
        <v>16047.449988</v>
      </c>
      <c r="Q35">
        <v>15720</v>
      </c>
      <c r="R35" s="30">
        <v>0.22896556069999999</v>
      </c>
      <c r="S35" s="10">
        <v>0.21825936970000001</v>
      </c>
      <c r="T35" s="10">
        <v>0.23967175160000001</v>
      </c>
      <c r="U35" s="10">
        <v>0</v>
      </c>
      <c r="V35" s="10">
        <v>53.54774364</v>
      </c>
      <c r="W35" s="10">
        <v>16351.514046</v>
      </c>
      <c r="X35" s="10">
        <v>1.4429299999999999E-167</v>
      </c>
      <c r="Y35" s="10">
        <v>-27.768996820000002</v>
      </c>
      <c r="Z35" s="10">
        <v>29629.708176</v>
      </c>
      <c r="AA35" s="10">
        <v>4.7416160000000001E-26</v>
      </c>
      <c r="AB35" s="10">
        <v>10.566088878</v>
      </c>
      <c r="AC35" s="29">
        <v>30871.606173</v>
      </c>
      <c r="AD35">
        <v>1</v>
      </c>
      <c r="AE35">
        <v>2</v>
      </c>
      <c r="AF35">
        <v>2</v>
      </c>
      <c r="AG35" t="s">
        <v>301</v>
      </c>
      <c r="AH35" t="s">
        <v>302</v>
      </c>
      <c r="AI35" t="s">
        <v>9</v>
      </c>
      <c r="AJ35" t="s">
        <v>9</v>
      </c>
      <c r="AK35" t="s">
        <v>9</v>
      </c>
      <c r="AL35" t="s">
        <v>9</v>
      </c>
      <c r="AM35" s="10">
        <v>10.566088878</v>
      </c>
      <c r="AN35" s="10">
        <v>30871.606173</v>
      </c>
      <c r="AU35">
        <v>1</v>
      </c>
      <c r="AV35">
        <v>2</v>
      </c>
      <c r="AW35">
        <v>3</v>
      </c>
      <c r="AX35" t="s">
        <v>301</v>
      </c>
      <c r="AY35" t="s">
        <v>302</v>
      </c>
      <c r="AZ35" s="5" t="s">
        <v>9</v>
      </c>
      <c r="BA35" s="5" t="s">
        <v>9</v>
      </c>
      <c r="BB35" s="5" t="s">
        <v>9</v>
      </c>
      <c r="BC35" s="31" t="str">
        <f t="shared" si="0"/>
        <v>(1,2,3,a,b)</v>
      </c>
      <c r="BD35" s="36"/>
      <c r="BE35" s="36"/>
      <c r="BF35" s="36"/>
      <c r="BG35" s="27" t="str">
        <f t="shared" si="1"/>
        <v>(1,2,3,a,b)</v>
      </c>
    </row>
    <row r="36" spans="1:93" x14ac:dyDescent="0.3">
      <c r="A36" s="8"/>
      <c r="B36" t="s">
        <v>43</v>
      </c>
      <c r="C36">
        <v>6174</v>
      </c>
      <c r="D36" s="30">
        <v>1.048378577</v>
      </c>
      <c r="E36" s="10">
        <v>1.0202787916</v>
      </c>
      <c r="F36" s="10">
        <v>1.0764783623</v>
      </c>
      <c r="G36" s="10">
        <v>0</v>
      </c>
      <c r="H36" s="10">
        <v>74.895705694</v>
      </c>
      <c r="I36" s="10">
        <v>6216.8576311999996</v>
      </c>
      <c r="J36">
        <v>6201</v>
      </c>
      <c r="K36" s="30">
        <v>1.1722871489</v>
      </c>
      <c r="L36" s="10">
        <v>1.1419908700000001</v>
      </c>
      <c r="M36" s="10">
        <v>1.2025834279000001</v>
      </c>
      <c r="N36" s="10">
        <v>0</v>
      </c>
      <c r="O36" s="10">
        <v>79.077913183000007</v>
      </c>
      <c r="P36" s="10">
        <v>6235.7689731999999</v>
      </c>
      <c r="Q36">
        <v>6575</v>
      </c>
      <c r="R36" s="30">
        <v>1.4945047114000001</v>
      </c>
      <c r="S36" s="10">
        <v>1.4519275529</v>
      </c>
      <c r="T36" s="10">
        <v>1.5370818697999999</v>
      </c>
      <c r="U36" s="10">
        <v>0</v>
      </c>
      <c r="V36" s="10">
        <v>71.822058124999998</v>
      </c>
      <c r="W36" s="10">
        <v>6590.57683</v>
      </c>
      <c r="X36" s="10">
        <v>4.2500145999999997E-9</v>
      </c>
      <c r="Y36" s="10">
        <v>-5.8783957950000003</v>
      </c>
      <c r="Z36" s="10">
        <v>12307.520943</v>
      </c>
      <c r="AA36" s="10">
        <v>1.938443E-33</v>
      </c>
      <c r="AB36" s="10">
        <v>-12.08769704</v>
      </c>
      <c r="AC36" s="29">
        <v>11728.291815</v>
      </c>
      <c r="AD36">
        <v>1</v>
      </c>
      <c r="AE36">
        <v>2</v>
      </c>
      <c r="AF36">
        <v>2</v>
      </c>
      <c r="AG36" t="s">
        <v>301</v>
      </c>
      <c r="AH36" t="s">
        <v>302</v>
      </c>
      <c r="AI36" t="s">
        <v>9</v>
      </c>
      <c r="AJ36" t="s">
        <v>9</v>
      </c>
      <c r="AK36" t="s">
        <v>9</v>
      </c>
      <c r="AL36" t="s">
        <v>9</v>
      </c>
      <c r="AM36" s="10">
        <v>-12.08769704</v>
      </c>
      <c r="AN36" s="10">
        <v>11728.291815</v>
      </c>
      <c r="AO36" s="2"/>
      <c r="AP36" s="2"/>
      <c r="AQ36" s="2"/>
      <c r="AR36" s="2"/>
      <c r="AS36" s="2"/>
      <c r="AT36" s="2"/>
      <c r="AU36">
        <v>1</v>
      </c>
      <c r="AV36">
        <v>2</v>
      </c>
      <c r="AW36">
        <v>3</v>
      </c>
      <c r="AX36" t="s">
        <v>301</v>
      </c>
      <c r="AY36" t="s">
        <v>302</v>
      </c>
      <c r="AZ36" s="5" t="s">
        <v>9</v>
      </c>
      <c r="BA36" s="5" t="s">
        <v>9</v>
      </c>
      <c r="BB36" s="5" t="s">
        <v>9</v>
      </c>
      <c r="BC36" s="31" t="str">
        <f t="shared" si="0"/>
        <v>(1,2,3,a,b)</v>
      </c>
      <c r="BD36" s="36"/>
      <c r="BE36" s="36"/>
      <c r="BF36" s="36"/>
      <c r="BG36" s="27" t="str">
        <f t="shared" si="1"/>
        <v>(1,2,3,a,b)</v>
      </c>
      <c r="BQ36" s="32"/>
    </row>
    <row r="37" spans="1:93" s="2" customFormat="1" x14ac:dyDescent="0.3">
      <c r="A37" s="8"/>
      <c r="B37" s="2" t="s">
        <v>97</v>
      </c>
      <c r="C37">
        <v>13367</v>
      </c>
      <c r="D37" s="30">
        <v>-0.72236021500000003</v>
      </c>
      <c r="E37" s="10">
        <v>-0.73045486900000001</v>
      </c>
      <c r="F37" s="10">
        <v>-0.71426556100000005</v>
      </c>
      <c r="G37" s="10">
        <v>0</v>
      </c>
      <c r="H37" s="10">
        <v>-164.87764670000001</v>
      </c>
      <c r="I37" s="10">
        <v>14532.212106000001</v>
      </c>
      <c r="J37">
        <v>14624</v>
      </c>
      <c r="K37" s="30">
        <v>-0.89903487800000004</v>
      </c>
      <c r="L37" s="10">
        <v>-0.90388983199999995</v>
      </c>
      <c r="M37" s="10">
        <v>-0.89417992400000001</v>
      </c>
      <c r="N37" s="10">
        <v>0</v>
      </c>
      <c r="O37" s="10">
        <v>-324.43847670000002</v>
      </c>
      <c r="P37" s="10">
        <v>18084.182084</v>
      </c>
      <c r="Q37">
        <v>16617</v>
      </c>
      <c r="R37" s="30">
        <v>-0.82261535299999999</v>
      </c>
      <c r="S37" s="10">
        <v>-0.82835440900000001</v>
      </c>
      <c r="T37" s="10">
        <v>-0.81687629799999995</v>
      </c>
      <c r="U37" s="10">
        <v>0</v>
      </c>
      <c r="V37" s="10">
        <v>-249.75886610000001</v>
      </c>
      <c r="W37" s="10">
        <v>18998.907235999999</v>
      </c>
      <c r="X37" s="10">
        <v>4.0514599999999999E-286</v>
      </c>
      <c r="Y37" s="10">
        <v>36.689057646000002</v>
      </c>
      <c r="Z37" s="10">
        <v>22098.190682</v>
      </c>
      <c r="AA37" s="10">
        <v>8.5225530000000003E-88</v>
      </c>
      <c r="AB37" s="10">
        <v>-19.926611040000001</v>
      </c>
      <c r="AC37" s="29">
        <v>30916.268616000001</v>
      </c>
      <c r="AD37">
        <v>1</v>
      </c>
      <c r="AE37">
        <v>2</v>
      </c>
      <c r="AF37">
        <v>2</v>
      </c>
      <c r="AG37" t="s">
        <v>301</v>
      </c>
      <c r="AH37" t="s">
        <v>302</v>
      </c>
      <c r="AI37" t="s">
        <v>9</v>
      </c>
      <c r="AJ37" t="s">
        <v>9</v>
      </c>
      <c r="AK37" t="s">
        <v>9</v>
      </c>
      <c r="AL37" t="s">
        <v>9</v>
      </c>
      <c r="AM37" s="10">
        <v>-19.926611040000001</v>
      </c>
      <c r="AN37" s="10">
        <v>30916.268616000001</v>
      </c>
      <c r="AO37" s="18"/>
      <c r="AP37" s="18"/>
      <c r="AQ37" s="18"/>
      <c r="AR37" s="18"/>
      <c r="AS37" s="18"/>
      <c r="AT37" s="18"/>
      <c r="AU37">
        <v>1</v>
      </c>
      <c r="AV37">
        <v>2</v>
      </c>
      <c r="AW37">
        <v>3</v>
      </c>
      <c r="AX37" t="s">
        <v>301</v>
      </c>
      <c r="AY37" t="s">
        <v>302</v>
      </c>
      <c r="AZ37" s="27" t="s">
        <v>9</v>
      </c>
      <c r="BA37" s="27" t="s">
        <v>9</v>
      </c>
      <c r="BB37" s="27" t="s">
        <v>9</v>
      </c>
      <c r="BC37" s="31" t="str">
        <f t="shared" si="0"/>
        <v>(1,2,3,a,b)</v>
      </c>
      <c r="BD37" s="38"/>
      <c r="BE37" s="38"/>
      <c r="BF37" s="38"/>
      <c r="BG37" s="27" t="str">
        <f t="shared" si="1"/>
        <v>(1,2,3,a,b)</v>
      </c>
      <c r="BH37" s="27"/>
      <c r="BI37" s="27"/>
      <c r="BJ37" s="27"/>
      <c r="BK37" s="27"/>
      <c r="BL37" s="27"/>
      <c r="BM37" s="27"/>
      <c r="BN37" s="27"/>
      <c r="BO37" s="27"/>
      <c r="BP37" s="27"/>
      <c r="BQ37" s="27"/>
      <c r="BR37" s="27"/>
      <c r="BS37" s="27"/>
      <c r="BT37" s="27"/>
      <c r="BU37" s="27"/>
      <c r="BV37" s="27"/>
      <c r="BW37" s="27"/>
    </row>
    <row r="38" spans="1:93" x14ac:dyDescent="0.3">
      <c r="A38" s="8"/>
      <c r="B38" t="s">
        <v>99</v>
      </c>
      <c r="C38">
        <v>7919</v>
      </c>
      <c r="D38" s="30">
        <v>0.40723746589999998</v>
      </c>
      <c r="E38" s="10">
        <v>0.38800144510000001</v>
      </c>
      <c r="F38" s="10">
        <v>0.42647348670000002</v>
      </c>
      <c r="G38" s="10">
        <v>0</v>
      </c>
      <c r="H38" s="10">
        <v>44.093418731</v>
      </c>
      <c r="I38" s="10">
        <v>8038.2724951999999</v>
      </c>
      <c r="J38">
        <v>7919</v>
      </c>
      <c r="K38" s="30">
        <v>0.24494088980000001</v>
      </c>
      <c r="L38" s="10">
        <v>0.22901050140000001</v>
      </c>
      <c r="M38" s="10">
        <v>0.2608712782</v>
      </c>
      <c r="N38" s="10">
        <v>0</v>
      </c>
      <c r="O38" s="10">
        <v>36.301795738000003</v>
      </c>
      <c r="P38" s="10">
        <v>8083.8422067000001</v>
      </c>
      <c r="Q38">
        <v>8249</v>
      </c>
      <c r="R38" s="30">
        <v>0.23884697429999999</v>
      </c>
      <c r="S38" s="10">
        <v>0.2232085358</v>
      </c>
      <c r="T38" s="10">
        <v>0.25448541279999998</v>
      </c>
      <c r="U38" s="10">
        <v>0</v>
      </c>
      <c r="V38" s="10">
        <v>38.086334706999999</v>
      </c>
      <c r="W38" s="10">
        <v>8402.7724135000008</v>
      </c>
      <c r="X38" s="10">
        <v>5.6038329999999997E-37</v>
      </c>
      <c r="Y38" s="10">
        <v>12.737979444</v>
      </c>
      <c r="Z38" s="10">
        <v>15303.895903000001</v>
      </c>
      <c r="AA38" s="10">
        <v>0.59259234579999998</v>
      </c>
      <c r="AB38" s="10">
        <v>0.53509381690000002</v>
      </c>
      <c r="AC38" s="29">
        <v>16165</v>
      </c>
      <c r="AD38">
        <v>1</v>
      </c>
      <c r="AE38">
        <v>2</v>
      </c>
      <c r="AF38">
        <v>2</v>
      </c>
      <c r="AG38" t="s">
        <v>301</v>
      </c>
      <c r="AH38" t="s">
        <v>9</v>
      </c>
      <c r="AI38" t="s">
        <v>9</v>
      </c>
      <c r="AJ38" t="s">
        <v>9</v>
      </c>
      <c r="AK38" t="s">
        <v>9</v>
      </c>
      <c r="AL38" t="s">
        <v>9</v>
      </c>
      <c r="AM38" s="10">
        <v>0.53509381680000001</v>
      </c>
      <c r="AN38" s="10">
        <v>16165</v>
      </c>
      <c r="AU38">
        <v>1</v>
      </c>
      <c r="AV38">
        <v>2</v>
      </c>
      <c r="AW38">
        <v>3</v>
      </c>
      <c r="AX38" t="s">
        <v>301</v>
      </c>
      <c r="AY38" t="s">
        <v>9</v>
      </c>
      <c r="AZ38" s="5" t="s">
        <v>9</v>
      </c>
      <c r="BA38" s="5" t="s">
        <v>9</v>
      </c>
      <c r="BB38" s="5" t="s">
        <v>9</v>
      </c>
      <c r="BC38" s="31" t="str">
        <f t="shared" si="0"/>
        <v>(1,2,3,a)</v>
      </c>
      <c r="BD38" s="36"/>
      <c r="BE38" s="36"/>
      <c r="BF38" s="36"/>
      <c r="BG38" s="27" t="str">
        <f t="shared" si="1"/>
        <v>(1,2,3,a, )</v>
      </c>
    </row>
    <row r="39" spans="1:93" x14ac:dyDescent="0.3">
      <c r="A39" s="8"/>
      <c r="B39" t="s">
        <v>105</v>
      </c>
      <c r="C39">
        <v>6754</v>
      </c>
      <c r="D39" s="30">
        <v>-0.62310532100000005</v>
      </c>
      <c r="E39" s="10">
        <v>-0.63385305000000003</v>
      </c>
      <c r="F39" s="10">
        <v>-0.61235759199999995</v>
      </c>
      <c r="G39" s="10">
        <v>0</v>
      </c>
      <c r="H39" s="10">
        <v>-108.9231257</v>
      </c>
      <c r="I39" s="10">
        <v>7094.0258093000002</v>
      </c>
      <c r="J39">
        <v>8646</v>
      </c>
      <c r="K39" s="30">
        <v>-0.57734126600000002</v>
      </c>
      <c r="L39" s="10">
        <v>-0.58742891100000005</v>
      </c>
      <c r="M39" s="10">
        <v>-0.56725362000000001</v>
      </c>
      <c r="N39" s="10">
        <v>0</v>
      </c>
      <c r="O39" s="10">
        <v>-100.8635132</v>
      </c>
      <c r="P39" s="10">
        <v>9099.9628764000008</v>
      </c>
      <c r="Q39">
        <v>9149</v>
      </c>
      <c r="R39" s="30">
        <v>-0.46737276300000002</v>
      </c>
      <c r="S39" s="10">
        <v>-0.48578950599999998</v>
      </c>
      <c r="T39" s="10">
        <v>-0.44895602099999998</v>
      </c>
      <c r="U39" s="10">
        <v>0</v>
      </c>
      <c r="V39" s="10">
        <v>-42.534044090000002</v>
      </c>
      <c r="W39" s="10">
        <v>9271.6114230000003</v>
      </c>
      <c r="X39" s="10">
        <v>1.185815E-9</v>
      </c>
      <c r="Y39" s="10">
        <v>-6.0861059659999999</v>
      </c>
      <c r="Z39" s="10">
        <v>14611.451133</v>
      </c>
      <c r="AA39" s="10">
        <v>1.2285370000000001E-24</v>
      </c>
      <c r="AB39" s="10">
        <v>-10.265648049999999</v>
      </c>
      <c r="AC39" s="29">
        <v>14116.025065</v>
      </c>
      <c r="AD39">
        <v>1</v>
      </c>
      <c r="AE39">
        <v>2</v>
      </c>
      <c r="AF39">
        <v>2</v>
      </c>
      <c r="AG39" t="s">
        <v>301</v>
      </c>
      <c r="AH39" t="s">
        <v>302</v>
      </c>
      <c r="AI39" t="s">
        <v>9</v>
      </c>
      <c r="AJ39" t="s">
        <v>9</v>
      </c>
      <c r="AK39" t="s">
        <v>9</v>
      </c>
      <c r="AL39" t="s">
        <v>9</v>
      </c>
      <c r="AM39" s="10">
        <v>-10.265648049999999</v>
      </c>
      <c r="AN39" s="10">
        <v>14116.025065</v>
      </c>
      <c r="AU39">
        <v>1</v>
      </c>
      <c r="AV39">
        <v>2</v>
      </c>
      <c r="AW39">
        <v>3</v>
      </c>
      <c r="AX39" t="s">
        <v>301</v>
      </c>
      <c r="AY39" t="s">
        <v>302</v>
      </c>
      <c r="AZ39" s="5" t="s">
        <v>9</v>
      </c>
      <c r="BA39" s="5" t="s">
        <v>9</v>
      </c>
      <c r="BB39" s="5" t="s">
        <v>9</v>
      </c>
      <c r="BC39" s="31" t="str">
        <f t="shared" si="0"/>
        <v>(1,2,3,a,b)</v>
      </c>
      <c r="BD39" s="36"/>
      <c r="BE39" s="36"/>
      <c r="BF39" s="36"/>
      <c r="BG39" s="27" t="str">
        <f t="shared" si="1"/>
        <v>(1,2,3,a,b)</v>
      </c>
    </row>
    <row r="40" spans="1:93" x14ac:dyDescent="0.3">
      <c r="A40" s="8"/>
      <c r="B40" t="s">
        <v>101</v>
      </c>
      <c r="C40">
        <v>16216</v>
      </c>
      <c r="D40" s="30">
        <v>-0.66362151000000003</v>
      </c>
      <c r="E40" s="10">
        <v>-0.67165408100000001</v>
      </c>
      <c r="F40" s="10">
        <v>-0.65558893900000004</v>
      </c>
      <c r="G40" s="10">
        <v>0</v>
      </c>
      <c r="H40" s="10">
        <v>-152.0643838</v>
      </c>
      <c r="I40" s="10">
        <v>17652.086627000001</v>
      </c>
      <c r="J40">
        <v>16709</v>
      </c>
      <c r="K40" s="30">
        <v>-0.66635797299999999</v>
      </c>
      <c r="L40" s="10">
        <v>-0.67240056199999998</v>
      </c>
      <c r="M40" s="10">
        <v>-0.66031538400000001</v>
      </c>
      <c r="N40" s="10">
        <v>0</v>
      </c>
      <c r="O40" s="10">
        <v>-192.57249479999999</v>
      </c>
      <c r="P40" s="10">
        <v>19213.353300999999</v>
      </c>
      <c r="Q40">
        <v>17380</v>
      </c>
      <c r="R40" s="30">
        <v>-0.56304233800000003</v>
      </c>
      <c r="S40" s="10">
        <v>-0.57047854200000003</v>
      </c>
      <c r="T40" s="10">
        <v>-0.55560613400000003</v>
      </c>
      <c r="U40" s="10">
        <v>0</v>
      </c>
      <c r="V40" s="10">
        <v>-128.2910612</v>
      </c>
      <c r="W40" s="10">
        <v>18843.825419000001</v>
      </c>
      <c r="X40" s="10">
        <v>0.59360704379999996</v>
      </c>
      <c r="Y40" s="10">
        <v>0.5336219284</v>
      </c>
      <c r="Z40" s="10">
        <v>30332.663651999999</v>
      </c>
      <c r="AA40" s="10">
        <v>1.7151359999999999E-98</v>
      </c>
      <c r="AB40" s="10">
        <v>-21.134882300000001</v>
      </c>
      <c r="AC40" s="29">
        <v>32956.926541000001</v>
      </c>
      <c r="AD40">
        <v>1</v>
      </c>
      <c r="AE40">
        <v>2</v>
      </c>
      <c r="AF40">
        <v>2</v>
      </c>
      <c r="AG40" t="s">
        <v>9</v>
      </c>
      <c r="AH40" t="s">
        <v>302</v>
      </c>
      <c r="AI40" t="s">
        <v>9</v>
      </c>
      <c r="AJ40" t="s">
        <v>9</v>
      </c>
      <c r="AK40" t="s">
        <v>9</v>
      </c>
      <c r="AL40" t="s">
        <v>9</v>
      </c>
      <c r="AM40" s="10">
        <v>-21.134882300000001</v>
      </c>
      <c r="AN40" s="10">
        <v>32956.926541000001</v>
      </c>
      <c r="AU40">
        <v>1</v>
      </c>
      <c r="AV40">
        <v>2</v>
      </c>
      <c r="AW40">
        <v>3</v>
      </c>
      <c r="AX40" t="s">
        <v>9</v>
      </c>
      <c r="AY40" t="s">
        <v>302</v>
      </c>
      <c r="AZ40" s="5" t="s">
        <v>9</v>
      </c>
      <c r="BA40" s="5" t="s">
        <v>9</v>
      </c>
      <c r="BB40" s="5" t="s">
        <v>9</v>
      </c>
      <c r="BC40" s="31" t="str">
        <f t="shared" ref="BC40:BC71" si="2">SUBSTITUTE(SUBSTITUTE(SUBSTITUTE(SUBSTITUTE(SUBSTITUTE(SUBSTITUTE(SUBSTITUTE(SUBSTITUTE(BG40,"( , , , )",""),"( , ,","("),"( ,","("),", , )",")"),", ,)",")"),", )",")"),",)",")"),", ,",",")</f>
        <v>(1,2,3,b)</v>
      </c>
      <c r="BD40" s="36"/>
      <c r="BE40" s="36"/>
      <c r="BF40" s="36"/>
      <c r="BG40" s="27" t="str">
        <f t="shared" si="1"/>
        <v>(1,2,3, ,b)</v>
      </c>
    </row>
    <row r="41" spans="1:93" x14ac:dyDescent="0.3">
      <c r="A41" s="8"/>
      <c r="B41" t="s">
        <v>104</v>
      </c>
      <c r="C41">
        <v>4804</v>
      </c>
      <c r="D41" s="30">
        <v>0.33684746389999998</v>
      </c>
      <c r="E41" s="10">
        <v>0.32644134209999998</v>
      </c>
      <c r="F41" s="10">
        <v>0.34725358579999999</v>
      </c>
      <c r="G41" s="10">
        <v>0</v>
      </c>
      <c r="H41" s="10">
        <v>67.693079143000006</v>
      </c>
      <c r="I41" s="10">
        <v>5054.6111811000001</v>
      </c>
      <c r="J41">
        <v>4958</v>
      </c>
      <c r="K41" s="30">
        <v>0.1223719214</v>
      </c>
      <c r="L41" s="10">
        <v>0.1197982281</v>
      </c>
      <c r="M41" s="10">
        <v>0.12494561479999999</v>
      </c>
      <c r="N41" s="10">
        <v>0</v>
      </c>
      <c r="O41" s="10">
        <v>112.0219371</v>
      </c>
      <c r="P41" s="10">
        <v>9698.6906144999994</v>
      </c>
      <c r="Q41">
        <v>5200</v>
      </c>
      <c r="R41" s="30">
        <v>0.4112359257</v>
      </c>
      <c r="S41" s="10">
        <v>0.40169214019999999</v>
      </c>
      <c r="T41" s="10">
        <v>0.42077971120000002</v>
      </c>
      <c r="U41" s="10">
        <v>0</v>
      </c>
      <c r="V41" s="10">
        <v>96.907667344000004</v>
      </c>
      <c r="W41" s="10">
        <v>5463.0371631999997</v>
      </c>
      <c r="X41" s="10">
        <v>2.9624100000000002E-296</v>
      </c>
      <c r="Y41" s="10">
        <v>39.224174736000002</v>
      </c>
      <c r="Z41" s="10">
        <v>5389.0381832000003</v>
      </c>
      <c r="AA41" s="10">
        <v>0</v>
      </c>
      <c r="AB41" s="10">
        <v>-57.289956250000003</v>
      </c>
      <c r="AC41" s="29">
        <v>5949.6515667000003</v>
      </c>
      <c r="AD41">
        <v>1</v>
      </c>
      <c r="AE41">
        <v>2</v>
      </c>
      <c r="AF41">
        <v>2</v>
      </c>
      <c r="AG41" t="s">
        <v>301</v>
      </c>
      <c r="AH41" t="s">
        <v>302</v>
      </c>
      <c r="AI41" t="s">
        <v>9</v>
      </c>
      <c r="AJ41" t="s">
        <v>9</v>
      </c>
      <c r="AK41" t="s">
        <v>9</v>
      </c>
      <c r="AL41" t="s">
        <v>9</v>
      </c>
      <c r="AM41" s="10">
        <v>-57.289956250000003</v>
      </c>
      <c r="AN41" s="10">
        <v>5949.6515667000003</v>
      </c>
      <c r="AU41">
        <v>1</v>
      </c>
      <c r="AV41">
        <v>2</v>
      </c>
      <c r="AW41">
        <v>3</v>
      </c>
      <c r="AX41" t="s">
        <v>301</v>
      </c>
      <c r="AY41" t="s">
        <v>302</v>
      </c>
      <c r="AZ41" s="5" t="s">
        <v>9</v>
      </c>
      <c r="BA41" s="5" t="s">
        <v>9</v>
      </c>
      <c r="BB41" s="5" t="s">
        <v>9</v>
      </c>
      <c r="BC41" s="31" t="str">
        <f t="shared" si="2"/>
        <v>(1,2,3,a,b)</v>
      </c>
      <c r="BD41" s="36"/>
      <c r="BE41" s="36"/>
      <c r="BF41" s="36"/>
      <c r="BG41" s="27" t="str">
        <f t="shared" si="1"/>
        <v>(1,2,3,a,b)</v>
      </c>
    </row>
    <row r="42" spans="1:93" x14ac:dyDescent="0.3">
      <c r="A42" s="8"/>
      <c r="B42" t="s">
        <v>98</v>
      </c>
      <c r="C42">
        <v>18453</v>
      </c>
      <c r="D42" s="30">
        <v>-0.77920194200000004</v>
      </c>
      <c r="E42" s="10">
        <v>-0.78353197399999996</v>
      </c>
      <c r="F42" s="10">
        <v>-0.77487191</v>
      </c>
      <c r="G42" s="10">
        <v>0</v>
      </c>
      <c r="H42" s="10">
        <v>-317.58092499999998</v>
      </c>
      <c r="I42" s="10">
        <v>24365.183312000001</v>
      </c>
      <c r="J42">
        <v>19117</v>
      </c>
      <c r="K42" s="30">
        <v>-0.52310848200000004</v>
      </c>
      <c r="L42" s="10">
        <v>-0.52785257200000002</v>
      </c>
      <c r="M42" s="10">
        <v>-0.51836439199999995</v>
      </c>
      <c r="N42" s="10">
        <v>0</v>
      </c>
      <c r="O42" s="10">
        <v>-184.29487750000001</v>
      </c>
      <c r="P42" s="10">
        <v>23865.015518</v>
      </c>
      <c r="Q42">
        <v>19969</v>
      </c>
      <c r="R42" s="30">
        <v>-0.57351722500000002</v>
      </c>
      <c r="S42" s="10">
        <v>-0.57755104400000001</v>
      </c>
      <c r="T42" s="10">
        <v>-0.56948340600000003</v>
      </c>
      <c r="U42" s="10">
        <v>0</v>
      </c>
      <c r="V42" s="10">
        <v>-230.74819439999999</v>
      </c>
      <c r="W42" s="10">
        <v>25958.702160000001</v>
      </c>
      <c r="X42" s="10">
        <v>0</v>
      </c>
      <c r="Y42" s="10">
        <v>-78.150766430000004</v>
      </c>
      <c r="Z42" s="10">
        <v>37366.626047999998</v>
      </c>
      <c r="AA42" s="10">
        <v>1.639587E-56</v>
      </c>
      <c r="AB42" s="10">
        <v>15.866742574</v>
      </c>
      <c r="AC42" s="29">
        <v>37822.630311000001</v>
      </c>
      <c r="AD42">
        <v>1</v>
      </c>
      <c r="AE42">
        <v>2</v>
      </c>
      <c r="AF42">
        <v>2</v>
      </c>
      <c r="AG42" t="s">
        <v>301</v>
      </c>
      <c r="AH42" t="s">
        <v>302</v>
      </c>
      <c r="AI42" t="s">
        <v>9</v>
      </c>
      <c r="AJ42" t="s">
        <v>9</v>
      </c>
      <c r="AK42" t="s">
        <v>9</v>
      </c>
      <c r="AL42" t="s">
        <v>9</v>
      </c>
      <c r="AM42" s="10">
        <v>15.866742574</v>
      </c>
      <c r="AN42" s="10">
        <v>37822.630311000001</v>
      </c>
      <c r="AU42">
        <v>1</v>
      </c>
      <c r="AV42">
        <v>2</v>
      </c>
      <c r="AW42">
        <v>3</v>
      </c>
      <c r="AX42" t="s">
        <v>301</v>
      </c>
      <c r="AY42" t="s">
        <v>302</v>
      </c>
      <c r="AZ42" s="5" t="s">
        <v>9</v>
      </c>
      <c r="BA42" s="5" t="s">
        <v>9</v>
      </c>
      <c r="BB42" s="5" t="s">
        <v>9</v>
      </c>
      <c r="BC42" s="31" t="str">
        <f t="shared" si="2"/>
        <v>(1,2,3,a,b)</v>
      </c>
      <c r="BD42" s="36"/>
      <c r="BE42" s="36"/>
      <c r="BF42" s="36"/>
      <c r="BG42" s="27" t="str">
        <f t="shared" si="1"/>
        <v>(1,2,3,a,b)</v>
      </c>
    </row>
    <row r="43" spans="1:93" x14ac:dyDescent="0.3">
      <c r="A43" s="8"/>
      <c r="B43" t="s">
        <v>103</v>
      </c>
      <c r="C43">
        <v>3471</v>
      </c>
      <c r="D43" s="30">
        <v>-3.8806683000000002E-2</v>
      </c>
      <c r="E43" s="10">
        <v>-6.9715449999999998E-2</v>
      </c>
      <c r="F43" s="10">
        <v>-7.8979159999999996E-3</v>
      </c>
      <c r="G43" s="10">
        <v>0.45782415520000003</v>
      </c>
      <c r="H43" s="10">
        <v>-0.74251694499999998</v>
      </c>
      <c r="I43" s="10">
        <v>3490.3761697</v>
      </c>
      <c r="J43">
        <v>3511</v>
      </c>
      <c r="K43" s="30">
        <v>0.14180525499999999</v>
      </c>
      <c r="L43" s="10">
        <v>0.10283289800000001</v>
      </c>
      <c r="M43" s="10">
        <v>0.180777612</v>
      </c>
      <c r="N43" s="10">
        <v>0</v>
      </c>
      <c r="O43" s="10">
        <v>9.7207308938000008</v>
      </c>
      <c r="P43" s="10">
        <v>3522.2340972000002</v>
      </c>
      <c r="Q43">
        <v>3540</v>
      </c>
      <c r="R43" s="30">
        <v>0.3642945138</v>
      </c>
      <c r="S43" s="10">
        <v>0.3348989879</v>
      </c>
      <c r="T43" s="10">
        <v>0.39369003959999999</v>
      </c>
      <c r="U43" s="10">
        <v>0</v>
      </c>
      <c r="V43" s="10">
        <v>28.689568917999999</v>
      </c>
      <c r="W43" s="10">
        <v>3557.740472</v>
      </c>
      <c r="X43" s="10">
        <v>1.1999660000000001E-12</v>
      </c>
      <c r="Y43" s="10">
        <v>-7.1191460339999999</v>
      </c>
      <c r="Z43" s="10">
        <v>6652.0861445999999</v>
      </c>
      <c r="AA43" s="10">
        <v>5.163512E-19</v>
      </c>
      <c r="AB43" s="10">
        <v>-8.9361362940000006</v>
      </c>
      <c r="AC43" s="29">
        <v>6540.3377135000001</v>
      </c>
      <c r="AD43" t="s">
        <v>9</v>
      </c>
      <c r="AE43">
        <v>2</v>
      </c>
      <c r="AF43">
        <v>2</v>
      </c>
      <c r="AG43" t="s">
        <v>301</v>
      </c>
      <c r="AH43" t="s">
        <v>302</v>
      </c>
      <c r="AI43" t="s">
        <v>9</v>
      </c>
      <c r="AJ43" t="s">
        <v>9</v>
      </c>
      <c r="AK43" t="s">
        <v>9</v>
      </c>
      <c r="AL43" t="s">
        <v>9</v>
      </c>
      <c r="AM43" s="10">
        <v>-8.9361362940000006</v>
      </c>
      <c r="AN43" s="10">
        <v>6540.3377135000001</v>
      </c>
      <c r="AU43" t="s">
        <v>9</v>
      </c>
      <c r="AV43">
        <v>2</v>
      </c>
      <c r="AW43">
        <v>3</v>
      </c>
      <c r="AX43" t="s">
        <v>301</v>
      </c>
      <c r="AY43" t="s">
        <v>302</v>
      </c>
      <c r="AZ43" s="5" t="s">
        <v>9</v>
      </c>
      <c r="BA43" s="5" t="s">
        <v>9</v>
      </c>
      <c r="BB43" s="5" t="s">
        <v>9</v>
      </c>
      <c r="BC43" s="31" t="str">
        <f t="shared" si="2"/>
        <v>(2,3,a,b)</v>
      </c>
      <c r="BD43" s="36"/>
      <c r="BE43" s="36"/>
      <c r="BF43" s="36"/>
      <c r="BG43" s="27" t="str">
        <f t="shared" si="1"/>
        <v>( ,2,3,a,b)</v>
      </c>
    </row>
    <row r="44" spans="1:93" x14ac:dyDescent="0.3">
      <c r="A44" s="8"/>
      <c r="B44" t="s">
        <v>100</v>
      </c>
      <c r="C44">
        <v>5806</v>
      </c>
      <c r="D44" s="30">
        <v>-7.9834601000000005E-2</v>
      </c>
      <c r="E44" s="10">
        <v>-8.4655479000000006E-2</v>
      </c>
      <c r="F44" s="10">
        <v>-7.5013723000000004E-2</v>
      </c>
      <c r="G44" s="10">
        <v>0</v>
      </c>
      <c r="H44" s="10">
        <v>-20.264555309999999</v>
      </c>
      <c r="I44" s="10">
        <v>7287.5585186999997</v>
      </c>
      <c r="J44">
        <v>5992</v>
      </c>
      <c r="K44" s="30">
        <v>-0.23604487199999999</v>
      </c>
      <c r="L44" s="10">
        <v>-0.24136744900000001</v>
      </c>
      <c r="M44" s="10">
        <v>-0.23072229599999999</v>
      </c>
      <c r="N44" s="10">
        <v>0</v>
      </c>
      <c r="O44" s="10">
        <v>-64.974059359999998</v>
      </c>
      <c r="P44" s="10">
        <v>7161.1374509999996</v>
      </c>
      <c r="Q44">
        <v>6381</v>
      </c>
      <c r="R44" s="30">
        <v>0.24291875809999999</v>
      </c>
      <c r="S44" s="10">
        <v>0.2344464933</v>
      </c>
      <c r="T44" s="10">
        <v>0.25139102289999998</v>
      </c>
      <c r="U44" s="10">
        <v>0</v>
      </c>
      <c r="V44" s="10">
        <v>70.461599199000005</v>
      </c>
      <c r="W44" s="10">
        <v>6792.4795637999996</v>
      </c>
      <c r="X44" s="10">
        <v>0</v>
      </c>
      <c r="Y44" s="10">
        <v>42.642753313999997</v>
      </c>
      <c r="Z44" s="10">
        <v>11715.432441999999</v>
      </c>
      <c r="AA44" s="10">
        <v>0</v>
      </c>
      <c r="AB44" s="10">
        <v>-93.842112970000002</v>
      </c>
      <c r="AC44" s="29">
        <v>10644.135029999999</v>
      </c>
      <c r="AD44">
        <v>1</v>
      </c>
      <c r="AE44">
        <v>2</v>
      </c>
      <c r="AF44">
        <v>2</v>
      </c>
      <c r="AG44" t="s">
        <v>301</v>
      </c>
      <c r="AH44" t="s">
        <v>302</v>
      </c>
      <c r="AI44" t="s">
        <v>9</v>
      </c>
      <c r="AJ44" t="s">
        <v>9</v>
      </c>
      <c r="AK44" t="s">
        <v>9</v>
      </c>
      <c r="AL44" t="s">
        <v>9</v>
      </c>
      <c r="AM44" s="10">
        <v>-93.842112970000002</v>
      </c>
      <c r="AN44" s="10">
        <v>10644.135029999999</v>
      </c>
      <c r="AU44">
        <v>1</v>
      </c>
      <c r="AV44">
        <v>2</v>
      </c>
      <c r="AW44">
        <v>3</v>
      </c>
      <c r="AX44" t="s">
        <v>301</v>
      </c>
      <c r="AY44" t="s">
        <v>302</v>
      </c>
      <c r="AZ44" s="5" t="s">
        <v>9</v>
      </c>
      <c r="BA44" s="5" t="s">
        <v>9</v>
      </c>
      <c r="BB44" s="5" t="s">
        <v>9</v>
      </c>
      <c r="BC44" s="31" t="str">
        <f t="shared" si="2"/>
        <v>(1,2,3,a,b)</v>
      </c>
      <c r="BD44" s="36"/>
      <c r="BE44" s="36"/>
      <c r="BF44" s="36"/>
      <c r="BG44" s="27" t="str">
        <f t="shared" si="1"/>
        <v>(1,2,3,a,b)</v>
      </c>
    </row>
    <row r="45" spans="1:93" x14ac:dyDescent="0.3">
      <c r="A45" s="8"/>
      <c r="B45" t="s">
        <v>102</v>
      </c>
      <c r="C45">
        <v>8493</v>
      </c>
      <c r="D45" s="30">
        <v>-0.18858678100000001</v>
      </c>
      <c r="E45" s="10">
        <v>-0.197414481</v>
      </c>
      <c r="F45" s="10">
        <v>-0.17975908099999999</v>
      </c>
      <c r="G45" s="10">
        <v>0</v>
      </c>
      <c r="H45" s="10">
        <v>-35.235278870000002</v>
      </c>
      <c r="I45" s="10">
        <v>9113.0612963999993</v>
      </c>
      <c r="J45">
        <v>9284</v>
      </c>
      <c r="K45" s="30">
        <v>-0.150717354</v>
      </c>
      <c r="L45" s="10">
        <v>-0.158432244</v>
      </c>
      <c r="M45" s="10">
        <v>-0.143002463</v>
      </c>
      <c r="N45" s="10">
        <v>0</v>
      </c>
      <c r="O45" s="10">
        <v>-24.6463231</v>
      </c>
      <c r="P45" s="10">
        <v>10125.77562</v>
      </c>
      <c r="Q45">
        <v>10083</v>
      </c>
      <c r="R45" s="30">
        <v>0.2326661528</v>
      </c>
      <c r="S45" s="10">
        <v>0.2219724948</v>
      </c>
      <c r="T45" s="10">
        <v>0.24335981079999999</v>
      </c>
      <c r="U45" s="10">
        <v>0</v>
      </c>
      <c r="V45" s="10">
        <v>54.283198956</v>
      </c>
      <c r="W45" s="10">
        <v>10488.700606</v>
      </c>
      <c r="X45" s="10">
        <v>2.4830550000000001E-10</v>
      </c>
      <c r="Y45" s="10">
        <v>-6.3318048070000001</v>
      </c>
      <c r="Z45" s="10">
        <v>17225.550368</v>
      </c>
      <c r="AA45" s="10">
        <v>0</v>
      </c>
      <c r="AB45" s="10">
        <v>-56.992544649999999</v>
      </c>
      <c r="AC45" s="29">
        <v>18009.428247</v>
      </c>
      <c r="AD45">
        <v>1</v>
      </c>
      <c r="AE45">
        <v>2</v>
      </c>
      <c r="AF45">
        <v>2</v>
      </c>
      <c r="AG45" t="s">
        <v>301</v>
      </c>
      <c r="AH45" t="s">
        <v>302</v>
      </c>
      <c r="AI45" t="s">
        <v>9</v>
      </c>
      <c r="AJ45" t="s">
        <v>9</v>
      </c>
      <c r="AK45" t="s">
        <v>9</v>
      </c>
      <c r="AL45" t="s">
        <v>9</v>
      </c>
      <c r="AM45" s="10">
        <v>-56.992544649999999</v>
      </c>
      <c r="AN45" s="10">
        <v>18009.428247</v>
      </c>
      <c r="AU45">
        <v>1</v>
      </c>
      <c r="AV45">
        <v>2</v>
      </c>
      <c r="AW45">
        <v>3</v>
      </c>
      <c r="AX45" t="s">
        <v>301</v>
      </c>
      <c r="AY45" t="s">
        <v>302</v>
      </c>
      <c r="AZ45" s="5" t="s">
        <v>9</v>
      </c>
      <c r="BA45" s="5" t="s">
        <v>9</v>
      </c>
      <c r="BB45" s="5" t="s">
        <v>9</v>
      </c>
      <c r="BC45" s="31" t="str">
        <f t="shared" si="2"/>
        <v>(1,2,3,a,b)</v>
      </c>
      <c r="BD45" s="36"/>
      <c r="BE45" s="36"/>
      <c r="BF45" s="36"/>
      <c r="BG45" s="27" t="str">
        <f t="shared" si="1"/>
        <v>(1,2,3,a,b)</v>
      </c>
    </row>
    <row r="46" spans="1:93" x14ac:dyDescent="0.3">
      <c r="A46" s="8"/>
      <c r="B46" t="s">
        <v>106</v>
      </c>
      <c r="C46">
        <v>4209</v>
      </c>
      <c r="D46" s="30">
        <v>0.143849484</v>
      </c>
      <c r="E46" s="10">
        <v>0.13252509709999999</v>
      </c>
      <c r="F46" s="10">
        <v>0.15517387090000001</v>
      </c>
      <c r="G46" s="10">
        <v>0</v>
      </c>
      <c r="H46" s="10">
        <v>29.274850274999999</v>
      </c>
      <c r="I46" s="10">
        <v>4393.7869490000003</v>
      </c>
      <c r="J46">
        <v>4112</v>
      </c>
      <c r="K46" s="30">
        <v>0.37172993900000001</v>
      </c>
      <c r="L46" s="10">
        <v>0.35970833149999998</v>
      </c>
      <c r="M46" s="10">
        <v>0.38375154649999998</v>
      </c>
      <c r="N46" s="10">
        <v>0</v>
      </c>
      <c r="O46" s="10">
        <v>68.421391377999996</v>
      </c>
      <c r="P46" s="10">
        <v>4262.8550687999996</v>
      </c>
      <c r="Q46">
        <v>4286</v>
      </c>
      <c r="R46" s="30">
        <v>0.3476717701</v>
      </c>
      <c r="S46" s="10">
        <v>0.32631540539999998</v>
      </c>
      <c r="T46" s="10">
        <v>0.36902813480000002</v>
      </c>
      <c r="U46" s="10">
        <v>0</v>
      </c>
      <c r="V46" s="10">
        <v>37.918163929000002</v>
      </c>
      <c r="W46" s="10">
        <v>4328.0345754</v>
      </c>
      <c r="X46" s="10">
        <v>1.66056E-154</v>
      </c>
      <c r="Y46" s="10">
        <v>-27.05146044</v>
      </c>
      <c r="Z46" s="10">
        <v>8275.7444548000003</v>
      </c>
      <c r="AA46" s="10">
        <v>5.43234181E-2</v>
      </c>
      <c r="AB46" s="10">
        <v>1.9245850770999999</v>
      </c>
      <c r="AC46" s="29">
        <v>6726.5637395000003</v>
      </c>
      <c r="AD46">
        <v>1</v>
      </c>
      <c r="AE46">
        <v>2</v>
      </c>
      <c r="AF46">
        <v>2</v>
      </c>
      <c r="AG46" t="s">
        <v>301</v>
      </c>
      <c r="AH46" t="s">
        <v>9</v>
      </c>
      <c r="AI46" t="s">
        <v>9</v>
      </c>
      <c r="AJ46" t="s">
        <v>9</v>
      </c>
      <c r="AK46" t="s">
        <v>9</v>
      </c>
      <c r="AL46" t="s">
        <v>9</v>
      </c>
      <c r="AM46" s="10">
        <v>1.9245850770999999</v>
      </c>
      <c r="AN46" s="10">
        <v>6726.5637395000003</v>
      </c>
      <c r="AU46">
        <v>1</v>
      </c>
      <c r="AV46">
        <v>2</v>
      </c>
      <c r="AW46">
        <v>3</v>
      </c>
      <c r="AX46" t="s">
        <v>301</v>
      </c>
      <c r="AY46" t="s">
        <v>9</v>
      </c>
      <c r="AZ46" s="5" t="s">
        <v>9</v>
      </c>
      <c r="BA46" s="5" t="s">
        <v>9</v>
      </c>
      <c r="BB46" s="5" t="s">
        <v>9</v>
      </c>
      <c r="BC46" s="31" t="str">
        <f t="shared" si="2"/>
        <v>(1,2,3,a)</v>
      </c>
      <c r="BD46" s="36"/>
      <c r="BE46" s="36"/>
      <c r="BF46" s="36"/>
      <c r="BG46" s="27" t="str">
        <f t="shared" si="1"/>
        <v>(1,2,3,a, )</v>
      </c>
    </row>
    <row r="47" spans="1:93" x14ac:dyDescent="0.3">
      <c r="A47" s="8"/>
      <c r="B47" t="s">
        <v>108</v>
      </c>
      <c r="C47">
        <v>6559</v>
      </c>
      <c r="D47" s="30">
        <v>1.5343723901999999</v>
      </c>
      <c r="E47" s="10">
        <v>1.5235660559999999</v>
      </c>
      <c r="F47" s="10">
        <v>1.5451787242999999</v>
      </c>
      <c r="G47" s="10">
        <v>0</v>
      </c>
      <c r="H47" s="10">
        <v>279.94132427</v>
      </c>
      <c r="I47" s="10">
        <v>6876.2793694000002</v>
      </c>
      <c r="J47">
        <v>6916</v>
      </c>
      <c r="K47" s="30">
        <v>1.7258892052999999</v>
      </c>
      <c r="L47" s="10">
        <v>1.7088244121</v>
      </c>
      <c r="M47" s="10">
        <v>1.7429539984</v>
      </c>
      <c r="N47" s="10">
        <v>0</v>
      </c>
      <c r="O47" s="10">
        <v>203.26564406</v>
      </c>
      <c r="P47" s="10">
        <v>7041.1248093000004</v>
      </c>
      <c r="Q47">
        <v>7420</v>
      </c>
      <c r="R47" s="30">
        <v>0.3989544417</v>
      </c>
      <c r="S47" s="10">
        <v>0.37347291300000002</v>
      </c>
      <c r="T47" s="10">
        <v>0.42443597039999997</v>
      </c>
      <c r="U47" s="10">
        <v>0</v>
      </c>
      <c r="V47" s="10">
        <v>35.737698063000003</v>
      </c>
      <c r="W47" s="10">
        <v>7471.2863392999998</v>
      </c>
      <c r="X47" s="10">
        <v>5.165304E-76</v>
      </c>
      <c r="Y47" s="10">
        <v>-18.58705715</v>
      </c>
      <c r="Z47" s="10">
        <v>11604.834202</v>
      </c>
      <c r="AA47" s="10">
        <v>0</v>
      </c>
      <c r="AB47" s="10">
        <v>84.817828301999995</v>
      </c>
      <c r="AC47" s="29">
        <v>12802.941884</v>
      </c>
      <c r="AD47">
        <v>1</v>
      </c>
      <c r="AE47">
        <v>2</v>
      </c>
      <c r="AF47">
        <v>2</v>
      </c>
      <c r="AG47" t="s">
        <v>301</v>
      </c>
      <c r="AH47" t="s">
        <v>302</v>
      </c>
      <c r="AI47" t="s">
        <v>9</v>
      </c>
      <c r="AJ47" t="s">
        <v>9</v>
      </c>
      <c r="AK47" t="s">
        <v>9</v>
      </c>
      <c r="AL47" t="s">
        <v>9</v>
      </c>
      <c r="AM47" s="10">
        <v>84.817828301999995</v>
      </c>
      <c r="AN47" s="10">
        <v>12802.941884</v>
      </c>
      <c r="AU47">
        <v>1</v>
      </c>
      <c r="AV47">
        <v>2</v>
      </c>
      <c r="AW47">
        <v>3</v>
      </c>
      <c r="AX47" t="s">
        <v>301</v>
      </c>
      <c r="AY47" t="s">
        <v>302</v>
      </c>
      <c r="AZ47" s="5" t="s">
        <v>9</v>
      </c>
      <c r="BA47" s="5" t="s">
        <v>9</v>
      </c>
      <c r="BB47" s="5" t="s">
        <v>9</v>
      </c>
      <c r="BC47" s="31" t="str">
        <f t="shared" si="2"/>
        <v>(1,2,3,a,b)</v>
      </c>
      <c r="BD47" s="36"/>
      <c r="BE47" s="36"/>
      <c r="BF47" s="36"/>
      <c r="BG47" s="27" t="str">
        <f t="shared" si="1"/>
        <v>(1,2,3,a,b)</v>
      </c>
      <c r="BQ47" s="32"/>
      <c r="CO47" s="3"/>
    </row>
    <row r="48" spans="1:93" x14ac:dyDescent="0.3">
      <c r="A48" s="8"/>
      <c r="B48" t="s">
        <v>60</v>
      </c>
      <c r="C48">
        <v>9792</v>
      </c>
      <c r="D48" s="30">
        <v>0.36696909459999999</v>
      </c>
      <c r="E48" s="10">
        <v>0.35466848870000001</v>
      </c>
      <c r="F48" s="10">
        <v>0.37926970049999997</v>
      </c>
      <c r="G48" s="10">
        <v>0</v>
      </c>
      <c r="H48" s="10">
        <v>62.23519701</v>
      </c>
      <c r="I48" s="10">
        <v>10156.802689</v>
      </c>
      <c r="J48">
        <v>10232</v>
      </c>
      <c r="K48" s="30">
        <v>0.40744981730000002</v>
      </c>
      <c r="L48" s="10">
        <v>0.39736436409999998</v>
      </c>
      <c r="M48" s="10">
        <v>0.41753527039999999</v>
      </c>
      <c r="N48" s="10">
        <v>0</v>
      </c>
      <c r="O48" s="10">
        <v>88.080300769999994</v>
      </c>
      <c r="P48" s="10">
        <v>10769.634609000001</v>
      </c>
      <c r="Q48">
        <v>10589</v>
      </c>
      <c r="R48" s="30">
        <v>0.4689997829</v>
      </c>
      <c r="S48" s="10">
        <v>0.45705067129999999</v>
      </c>
      <c r="T48" s="10">
        <v>0.4809488945</v>
      </c>
      <c r="U48" s="10">
        <v>0</v>
      </c>
      <c r="V48" s="10">
        <v>87.137418498000002</v>
      </c>
      <c r="W48" s="10">
        <v>10929.403412</v>
      </c>
      <c r="X48" s="10">
        <v>6.1381532000000004E-7</v>
      </c>
      <c r="Y48" s="10">
        <v>-4.9885072360000002</v>
      </c>
      <c r="Z48" s="10">
        <v>19108.120148999998</v>
      </c>
      <c r="AA48" s="10">
        <v>1.256066E-14</v>
      </c>
      <c r="AB48" s="10">
        <v>-7.7159418500000001</v>
      </c>
      <c r="AC48" s="29">
        <v>20355.882431000002</v>
      </c>
      <c r="AD48">
        <v>1</v>
      </c>
      <c r="AE48">
        <v>2</v>
      </c>
      <c r="AF48">
        <v>2</v>
      </c>
      <c r="AG48" t="s">
        <v>301</v>
      </c>
      <c r="AH48" t="s">
        <v>302</v>
      </c>
      <c r="AI48" t="s">
        <v>9</v>
      </c>
      <c r="AJ48" t="s">
        <v>9</v>
      </c>
      <c r="AK48" t="s">
        <v>9</v>
      </c>
      <c r="AL48" t="s">
        <v>9</v>
      </c>
      <c r="AM48" s="10">
        <v>-7.7159418500000001</v>
      </c>
      <c r="AN48" s="10">
        <v>20355.882431000002</v>
      </c>
      <c r="AU48">
        <v>1</v>
      </c>
      <c r="AV48">
        <v>2</v>
      </c>
      <c r="AW48">
        <v>3</v>
      </c>
      <c r="AX48" t="s">
        <v>301</v>
      </c>
      <c r="AY48" t="s">
        <v>302</v>
      </c>
      <c r="AZ48" s="5" t="s">
        <v>9</v>
      </c>
      <c r="BA48" s="5" t="s">
        <v>9</v>
      </c>
      <c r="BB48" s="5" t="s">
        <v>9</v>
      </c>
      <c r="BC48" s="31" t="str">
        <f t="shared" si="2"/>
        <v>(1,2,3,a,b)</v>
      </c>
      <c r="BD48" s="36"/>
      <c r="BE48" s="36"/>
      <c r="BF48" s="36"/>
      <c r="BG48" s="27" t="str">
        <f t="shared" si="1"/>
        <v>(1,2,3,a,b)</v>
      </c>
    </row>
    <row r="49" spans="1:93" x14ac:dyDescent="0.3">
      <c r="A49" s="8"/>
      <c r="B49" t="s">
        <v>107</v>
      </c>
      <c r="C49">
        <v>6890</v>
      </c>
      <c r="D49" s="30">
        <v>0.89521486969999997</v>
      </c>
      <c r="E49" s="10">
        <v>0.87022332940000002</v>
      </c>
      <c r="F49" s="10">
        <v>0.92020641010000004</v>
      </c>
      <c r="G49" s="10">
        <v>0</v>
      </c>
      <c r="H49" s="10">
        <v>72.182484001999995</v>
      </c>
      <c r="I49" s="10">
        <v>6950.9025828000003</v>
      </c>
      <c r="J49">
        <v>6348</v>
      </c>
      <c r="K49" s="30">
        <v>0.88155108989999997</v>
      </c>
      <c r="L49" s="10">
        <v>0.84922811590000002</v>
      </c>
      <c r="M49" s="10">
        <v>0.91387406380000002</v>
      </c>
      <c r="N49" s="10">
        <v>0</v>
      </c>
      <c r="O49" s="10">
        <v>56.521798492000002</v>
      </c>
      <c r="P49" s="10">
        <v>6379.1632348000003</v>
      </c>
      <c r="Q49">
        <v>7506</v>
      </c>
      <c r="R49" s="30">
        <v>1.1769299958999999</v>
      </c>
      <c r="S49" s="10">
        <v>1.1527419344000001</v>
      </c>
      <c r="T49" s="10">
        <v>1.2011180573</v>
      </c>
      <c r="U49" s="10">
        <v>0</v>
      </c>
      <c r="V49" s="10">
        <v>100.5684621</v>
      </c>
      <c r="W49" s="10">
        <v>7563.7116107000002</v>
      </c>
      <c r="X49" s="10">
        <v>0.51210704760000003</v>
      </c>
      <c r="Y49" s="10">
        <v>0.6555795673</v>
      </c>
      <c r="Z49" s="10">
        <v>12190.240318</v>
      </c>
      <c r="AA49" s="10">
        <v>2.8081729999999998E-46</v>
      </c>
      <c r="AB49" s="10">
        <v>-14.342792859999999</v>
      </c>
      <c r="AC49" s="29">
        <v>12208.416509000001</v>
      </c>
      <c r="AD49">
        <v>1</v>
      </c>
      <c r="AE49">
        <v>2</v>
      </c>
      <c r="AF49">
        <v>2</v>
      </c>
      <c r="AG49" t="s">
        <v>9</v>
      </c>
      <c r="AH49" t="s">
        <v>302</v>
      </c>
      <c r="AI49" t="s">
        <v>9</v>
      </c>
      <c r="AJ49" t="s">
        <v>9</v>
      </c>
      <c r="AK49" t="s">
        <v>9</v>
      </c>
      <c r="AL49" t="s">
        <v>9</v>
      </c>
      <c r="AM49" s="10">
        <v>-14.342792859999999</v>
      </c>
      <c r="AN49" s="10">
        <v>12208.416509000001</v>
      </c>
      <c r="AU49">
        <v>1</v>
      </c>
      <c r="AV49">
        <v>2</v>
      </c>
      <c r="AW49">
        <v>3</v>
      </c>
      <c r="AX49" t="s">
        <v>9</v>
      </c>
      <c r="AY49" t="s">
        <v>302</v>
      </c>
      <c r="AZ49" s="5" t="s">
        <v>9</v>
      </c>
      <c r="BA49" s="5" t="s">
        <v>9</v>
      </c>
      <c r="BB49" s="5" t="s">
        <v>9</v>
      </c>
      <c r="BC49" s="31" t="str">
        <f t="shared" si="2"/>
        <v>(1,2,3,b)</v>
      </c>
      <c r="BD49" s="36"/>
      <c r="BE49" s="36"/>
      <c r="BF49" s="36"/>
      <c r="BG49" s="27" t="str">
        <f t="shared" si="1"/>
        <v>(1,2,3, ,b)</v>
      </c>
      <c r="BQ49" s="32"/>
    </row>
    <row r="50" spans="1:93" x14ac:dyDescent="0.3">
      <c r="A50" s="8"/>
      <c r="B50" t="s">
        <v>109</v>
      </c>
      <c r="C50">
        <v>6078</v>
      </c>
      <c r="D50" s="30">
        <v>0.70854260769999999</v>
      </c>
      <c r="E50" s="10">
        <v>0.68419022340000002</v>
      </c>
      <c r="F50" s="10">
        <v>0.73289499189999996</v>
      </c>
      <c r="G50" s="10">
        <v>0</v>
      </c>
      <c r="H50" s="10">
        <v>59.078266008999996</v>
      </c>
      <c r="I50" s="10">
        <v>6134.5197996999996</v>
      </c>
      <c r="J50">
        <v>6185</v>
      </c>
      <c r="K50" s="30">
        <v>0.74422274460000004</v>
      </c>
      <c r="L50" s="10">
        <v>0.71500883459999998</v>
      </c>
      <c r="M50" s="10">
        <v>0.7734366546</v>
      </c>
      <c r="N50" s="10">
        <v>0</v>
      </c>
      <c r="O50" s="10">
        <v>53.318772633999998</v>
      </c>
      <c r="P50" s="10">
        <v>6222.3734493000002</v>
      </c>
      <c r="Q50">
        <v>6148</v>
      </c>
      <c r="R50" s="30">
        <v>0.89294116189999995</v>
      </c>
      <c r="S50" s="10">
        <v>0.86787455979999995</v>
      </c>
      <c r="T50" s="10">
        <v>0.91800776399999995</v>
      </c>
      <c r="U50" s="10">
        <v>0</v>
      </c>
      <c r="V50" s="10">
        <v>74.890883737999999</v>
      </c>
      <c r="W50" s="10">
        <v>6191.7735481</v>
      </c>
      <c r="X50" s="10">
        <v>6.5927228199999993E-2</v>
      </c>
      <c r="Y50" s="10">
        <v>-1.839087261</v>
      </c>
      <c r="Z50" s="10">
        <v>11911.416074000001</v>
      </c>
      <c r="AA50" s="10">
        <v>3.8932209999999998E-14</v>
      </c>
      <c r="AB50" s="10">
        <v>-7.5736489579999997</v>
      </c>
      <c r="AC50" s="29">
        <v>12063.450461</v>
      </c>
      <c r="AD50">
        <v>1</v>
      </c>
      <c r="AE50">
        <v>2</v>
      </c>
      <c r="AF50">
        <v>2</v>
      </c>
      <c r="AG50" t="s">
        <v>9</v>
      </c>
      <c r="AH50" t="s">
        <v>302</v>
      </c>
      <c r="AI50" t="s">
        <v>9</v>
      </c>
      <c r="AJ50" t="s">
        <v>9</v>
      </c>
      <c r="AK50" t="s">
        <v>9</v>
      </c>
      <c r="AL50" t="s">
        <v>9</v>
      </c>
      <c r="AM50" s="10">
        <v>-7.5736489579999997</v>
      </c>
      <c r="AN50" s="10">
        <v>12063.450461</v>
      </c>
      <c r="AU50">
        <v>1</v>
      </c>
      <c r="AV50">
        <v>2</v>
      </c>
      <c r="AW50">
        <v>3</v>
      </c>
      <c r="AX50" t="s">
        <v>9</v>
      </c>
      <c r="AY50" t="s">
        <v>302</v>
      </c>
      <c r="AZ50" s="5" t="s">
        <v>9</v>
      </c>
      <c r="BA50" s="5" t="s">
        <v>9</v>
      </c>
      <c r="BB50" s="5" t="s">
        <v>9</v>
      </c>
      <c r="BC50" s="31" t="str">
        <f t="shared" si="2"/>
        <v>(1,2,3,b)</v>
      </c>
      <c r="BD50" s="36"/>
      <c r="BE50" s="36"/>
      <c r="BF50" s="36"/>
      <c r="BG50" s="27" t="str">
        <f t="shared" si="1"/>
        <v>(1,2,3, ,b)</v>
      </c>
    </row>
    <row r="51" spans="1:93" x14ac:dyDescent="0.3">
      <c r="A51" s="8"/>
      <c r="B51" t="s">
        <v>110</v>
      </c>
      <c r="C51">
        <v>3447</v>
      </c>
      <c r="D51" s="30">
        <v>2.2132585768999999</v>
      </c>
      <c r="E51" s="10">
        <v>2.1852387643000002</v>
      </c>
      <c r="F51" s="10">
        <v>2.2412783895000001</v>
      </c>
      <c r="G51" s="10">
        <v>0</v>
      </c>
      <c r="H51" s="10">
        <v>156.48639463999999</v>
      </c>
      <c r="I51" s="10">
        <v>3470.6309307000001</v>
      </c>
      <c r="J51">
        <v>3687</v>
      </c>
      <c r="K51" s="30">
        <v>3.0411240009</v>
      </c>
      <c r="L51" s="10">
        <v>3.0191075989999998</v>
      </c>
      <c r="M51" s="10">
        <v>3.0631404028999998</v>
      </c>
      <c r="N51" s="10">
        <v>0</v>
      </c>
      <c r="O51" s="10">
        <v>274.66415387000001</v>
      </c>
      <c r="P51" s="10">
        <v>3726.3301084</v>
      </c>
      <c r="Q51">
        <v>3901</v>
      </c>
      <c r="R51" s="30">
        <v>1.1956287725000001</v>
      </c>
      <c r="S51" s="10">
        <v>1.1440621995</v>
      </c>
      <c r="T51" s="10">
        <v>1.2471953454</v>
      </c>
      <c r="U51" s="10">
        <v>0</v>
      </c>
      <c r="V51" s="10">
        <v>47.962489875999999</v>
      </c>
      <c r="W51" s="10">
        <v>3906.7046581999998</v>
      </c>
      <c r="X51" s="10">
        <v>0</v>
      </c>
      <c r="Y51" s="10">
        <v>-45.549488109999999</v>
      </c>
      <c r="Z51" s="10">
        <v>6646.2664345000003</v>
      </c>
      <c r="AA51" s="10">
        <v>0</v>
      </c>
      <c r="AB51" s="10">
        <v>64.530832230000001</v>
      </c>
      <c r="AC51" s="29">
        <v>5266.2352598999996</v>
      </c>
      <c r="AD51">
        <v>1</v>
      </c>
      <c r="AE51">
        <v>2</v>
      </c>
      <c r="AF51">
        <v>2</v>
      </c>
      <c r="AG51" t="s">
        <v>301</v>
      </c>
      <c r="AH51" t="s">
        <v>302</v>
      </c>
      <c r="AI51" t="s">
        <v>9</v>
      </c>
      <c r="AJ51" t="s">
        <v>9</v>
      </c>
      <c r="AK51" t="s">
        <v>9</v>
      </c>
      <c r="AL51" t="s">
        <v>9</v>
      </c>
      <c r="AM51" s="10">
        <v>64.530832230000001</v>
      </c>
      <c r="AN51" s="10">
        <v>5266.2352598999996</v>
      </c>
      <c r="AO51" s="2"/>
      <c r="AP51" s="2"/>
      <c r="AQ51" s="2"/>
      <c r="AR51" s="2"/>
      <c r="AS51" s="2"/>
      <c r="AT51" s="2"/>
      <c r="AU51">
        <v>1</v>
      </c>
      <c r="AV51">
        <v>2</v>
      </c>
      <c r="AW51">
        <v>3</v>
      </c>
      <c r="AX51" t="s">
        <v>301</v>
      </c>
      <c r="AY51" t="s">
        <v>302</v>
      </c>
      <c r="AZ51" s="5" t="s">
        <v>9</v>
      </c>
      <c r="BA51" s="5" t="s">
        <v>9</v>
      </c>
      <c r="BB51" s="5" t="s">
        <v>9</v>
      </c>
      <c r="BC51" s="31" t="str">
        <f t="shared" si="2"/>
        <v>(1,2,3,a,b)</v>
      </c>
      <c r="BD51" s="36"/>
      <c r="BE51" s="36"/>
      <c r="BF51" s="36"/>
      <c r="BG51" s="27" t="str">
        <f t="shared" si="1"/>
        <v>(1,2,3,a,b)</v>
      </c>
      <c r="BQ51" s="32"/>
      <c r="CC51" s="3"/>
      <c r="CO51" s="3"/>
    </row>
    <row r="52" spans="1:93" s="2" customFormat="1" x14ac:dyDescent="0.3">
      <c r="A52" s="8"/>
      <c r="B52" s="2" t="s">
        <v>45</v>
      </c>
      <c r="C52">
        <v>14909</v>
      </c>
      <c r="D52" s="30">
        <v>-0.48161057200000001</v>
      </c>
      <c r="E52" s="10">
        <v>-0.49045533200000002</v>
      </c>
      <c r="F52" s="10">
        <v>-0.47276581299999998</v>
      </c>
      <c r="G52" s="10">
        <v>0</v>
      </c>
      <c r="H52" s="10">
        <v>-98.974186759999995</v>
      </c>
      <c r="I52" s="10">
        <v>15993.779671</v>
      </c>
      <c r="J52">
        <v>15732</v>
      </c>
      <c r="K52" s="30">
        <v>-0.42755237600000001</v>
      </c>
      <c r="L52" s="10">
        <v>-0.43499930999999997</v>
      </c>
      <c r="M52" s="10">
        <v>-0.42010544100000002</v>
      </c>
      <c r="N52" s="10">
        <v>0</v>
      </c>
      <c r="O52" s="10">
        <v>-96.684308709999996</v>
      </c>
      <c r="P52" s="10">
        <v>17265.960938</v>
      </c>
      <c r="Q52">
        <v>15779</v>
      </c>
      <c r="R52" s="30">
        <v>-0.46684219399999999</v>
      </c>
      <c r="S52" s="10">
        <v>-0.474424599</v>
      </c>
      <c r="T52" s="10">
        <v>-0.45925979</v>
      </c>
      <c r="U52" s="10">
        <v>0</v>
      </c>
      <c r="V52" s="10">
        <v>-101.5178281</v>
      </c>
      <c r="W52" s="10">
        <v>17056.016423000001</v>
      </c>
      <c r="X52" s="10">
        <v>5.300211E-20</v>
      </c>
      <c r="Y52" s="10">
        <v>-9.1643187620000006</v>
      </c>
      <c r="Z52" s="10">
        <v>29490.682195000001</v>
      </c>
      <c r="AA52" s="10">
        <v>4.3799540000000002E-13</v>
      </c>
      <c r="AB52" s="10">
        <v>7.2463441477000003</v>
      </c>
      <c r="AC52" s="29">
        <v>31499.421412</v>
      </c>
      <c r="AD52">
        <v>1</v>
      </c>
      <c r="AE52">
        <v>2</v>
      </c>
      <c r="AF52">
        <v>2</v>
      </c>
      <c r="AG52" t="s">
        <v>301</v>
      </c>
      <c r="AH52" t="s">
        <v>302</v>
      </c>
      <c r="AI52" t="s">
        <v>9</v>
      </c>
      <c r="AJ52" t="s">
        <v>9</v>
      </c>
      <c r="AK52" t="s">
        <v>9</v>
      </c>
      <c r="AL52" t="s">
        <v>9</v>
      </c>
      <c r="AM52" s="10">
        <v>7.2463441477000003</v>
      </c>
      <c r="AN52" s="10">
        <v>31499.421412</v>
      </c>
      <c r="AO52" s="18"/>
      <c r="AP52" s="18"/>
      <c r="AQ52" s="18"/>
      <c r="AR52" s="18"/>
      <c r="AS52" s="18"/>
      <c r="AT52" s="18"/>
      <c r="AU52">
        <v>1</v>
      </c>
      <c r="AV52">
        <v>2</v>
      </c>
      <c r="AW52">
        <v>3</v>
      </c>
      <c r="AX52" t="s">
        <v>301</v>
      </c>
      <c r="AY52" t="s">
        <v>302</v>
      </c>
      <c r="AZ52" s="27" t="s">
        <v>9</v>
      </c>
      <c r="BA52" s="27" t="s">
        <v>9</v>
      </c>
      <c r="BB52" s="27" t="s">
        <v>9</v>
      </c>
      <c r="BC52" s="31" t="str">
        <f t="shared" si="2"/>
        <v>(1,2,3,a,b)</v>
      </c>
      <c r="BD52" s="38"/>
      <c r="BE52" s="38"/>
      <c r="BF52" s="38"/>
      <c r="BG52" s="27" t="str">
        <f t="shared" si="1"/>
        <v>(1,2,3,a,b)</v>
      </c>
      <c r="BH52" s="27"/>
      <c r="BI52" s="27"/>
      <c r="BJ52" s="27"/>
      <c r="BK52" s="27"/>
      <c r="BL52" s="27"/>
      <c r="BM52" s="27"/>
      <c r="BN52" s="27"/>
      <c r="BO52" s="27"/>
      <c r="BP52" s="27"/>
      <c r="BQ52" s="27"/>
      <c r="BR52" s="27"/>
      <c r="BS52" s="27"/>
      <c r="BT52" s="27"/>
      <c r="BU52" s="27"/>
      <c r="BV52" s="27"/>
      <c r="BW52" s="27"/>
    </row>
    <row r="53" spans="1:93" x14ac:dyDescent="0.3">
      <c r="A53" s="8"/>
      <c r="B53" t="s">
        <v>48</v>
      </c>
      <c r="C53">
        <v>15345</v>
      </c>
      <c r="D53" s="30">
        <v>-0.22504386500000001</v>
      </c>
      <c r="E53" s="10">
        <v>-0.22997828200000001</v>
      </c>
      <c r="F53" s="10">
        <v>-0.22010944800000001</v>
      </c>
      <c r="G53" s="10">
        <v>0</v>
      </c>
      <c r="H53" s="10">
        <v>-74.476147819999994</v>
      </c>
      <c r="I53" s="10">
        <v>19072.474748000001</v>
      </c>
      <c r="J53">
        <v>15356</v>
      </c>
      <c r="K53" s="30">
        <v>-0.17200548199999999</v>
      </c>
      <c r="L53" s="10">
        <v>-0.17942107600000001</v>
      </c>
      <c r="M53" s="10">
        <v>-0.16458988799999999</v>
      </c>
      <c r="N53" s="10">
        <v>0</v>
      </c>
      <c r="O53" s="10">
        <v>-31.09143405</v>
      </c>
      <c r="P53" s="10">
        <v>16866.175952000001</v>
      </c>
      <c r="Q53">
        <v>15752</v>
      </c>
      <c r="R53" s="30">
        <v>-0.13293055300000001</v>
      </c>
      <c r="S53" s="10">
        <v>-0.138948342</v>
      </c>
      <c r="T53" s="10">
        <v>-0.12691276500000001</v>
      </c>
      <c r="U53" s="10">
        <v>0</v>
      </c>
      <c r="V53" s="10">
        <v>-21.01379631</v>
      </c>
      <c r="W53" s="10">
        <v>17799.372562</v>
      </c>
      <c r="X53" s="10">
        <v>2.123833E-31</v>
      </c>
      <c r="Y53" s="10">
        <v>-11.67153227</v>
      </c>
      <c r="Z53" s="10">
        <v>26720.006203000001</v>
      </c>
      <c r="AA53" s="10">
        <v>1.096568E-15</v>
      </c>
      <c r="AB53" s="10">
        <v>-8.0199434269999994</v>
      </c>
      <c r="AC53" s="29">
        <v>29687.032670000001</v>
      </c>
      <c r="AD53">
        <v>1</v>
      </c>
      <c r="AE53">
        <v>2</v>
      </c>
      <c r="AF53">
        <v>2</v>
      </c>
      <c r="AG53" t="s">
        <v>301</v>
      </c>
      <c r="AH53" t="s">
        <v>302</v>
      </c>
      <c r="AI53" t="s">
        <v>9</v>
      </c>
      <c r="AJ53" t="s">
        <v>9</v>
      </c>
      <c r="AK53" t="s">
        <v>9</v>
      </c>
      <c r="AL53" t="s">
        <v>9</v>
      </c>
      <c r="AM53" s="10">
        <v>-8.0199434269999994</v>
      </c>
      <c r="AN53" s="10">
        <v>29687.032670000001</v>
      </c>
      <c r="AU53">
        <v>1</v>
      </c>
      <c r="AV53">
        <v>2</v>
      </c>
      <c r="AW53">
        <v>3</v>
      </c>
      <c r="AX53" t="s">
        <v>301</v>
      </c>
      <c r="AY53" t="s">
        <v>302</v>
      </c>
      <c r="AZ53" s="5" t="s">
        <v>9</v>
      </c>
      <c r="BA53" s="5" t="s">
        <v>9</v>
      </c>
      <c r="BB53" s="5" t="s">
        <v>9</v>
      </c>
      <c r="BC53" s="31" t="str">
        <f t="shared" si="2"/>
        <v>(1,2,3,a,b)</v>
      </c>
      <c r="BD53" s="36"/>
      <c r="BE53" s="36"/>
      <c r="BF53" s="36"/>
      <c r="BG53" s="27" t="str">
        <f t="shared" si="1"/>
        <v>(1,2,3,a,b)</v>
      </c>
    </row>
    <row r="54" spans="1:93" x14ac:dyDescent="0.3">
      <c r="A54" s="8"/>
      <c r="B54" t="s">
        <v>44</v>
      </c>
      <c r="C54">
        <v>9627</v>
      </c>
      <c r="D54" s="30">
        <v>-0.262580543</v>
      </c>
      <c r="E54" s="10">
        <v>-0.272666778</v>
      </c>
      <c r="F54" s="10">
        <v>-0.25249430699999997</v>
      </c>
      <c r="G54" s="10">
        <v>0</v>
      </c>
      <c r="H54" s="10">
        <v>-45.150540300000003</v>
      </c>
      <c r="I54" s="10">
        <v>10163.036006</v>
      </c>
      <c r="J54">
        <v>10737</v>
      </c>
      <c r="K54" s="30">
        <v>-0.363451678</v>
      </c>
      <c r="L54" s="10">
        <v>-0.37463054200000001</v>
      </c>
      <c r="M54" s="10">
        <v>-0.35227281399999999</v>
      </c>
      <c r="N54" s="10">
        <v>0</v>
      </c>
      <c r="O54" s="10">
        <v>-54.120522940000001</v>
      </c>
      <c r="P54" s="10">
        <v>11195.050052000001</v>
      </c>
      <c r="Q54">
        <v>12515</v>
      </c>
      <c r="R54" s="30">
        <v>-0.353365975</v>
      </c>
      <c r="S54" s="10">
        <v>-0.36179225799999998</v>
      </c>
      <c r="T54" s="10">
        <v>-0.34493969099999999</v>
      </c>
      <c r="U54" s="10">
        <v>0</v>
      </c>
      <c r="V54" s="10">
        <v>-65.70386895</v>
      </c>
      <c r="W54" s="10">
        <v>13331.833817000001</v>
      </c>
      <c r="X54" s="10">
        <v>3.1064550000000001E-39</v>
      </c>
      <c r="Y54" s="10">
        <v>13.132322971000001</v>
      </c>
      <c r="Z54" s="10">
        <v>20312.894828</v>
      </c>
      <c r="AA54" s="10">
        <v>0.15789604300000001</v>
      </c>
      <c r="AB54" s="10">
        <v>-1.412234279</v>
      </c>
      <c r="AC54" s="29">
        <v>20672.585861</v>
      </c>
      <c r="AD54">
        <v>1</v>
      </c>
      <c r="AE54">
        <v>2</v>
      </c>
      <c r="AF54">
        <v>2</v>
      </c>
      <c r="AG54" t="s">
        <v>301</v>
      </c>
      <c r="AH54" t="s">
        <v>9</v>
      </c>
      <c r="AI54" t="s">
        <v>9</v>
      </c>
      <c r="AJ54" t="s">
        <v>9</v>
      </c>
      <c r="AK54" t="s">
        <v>9</v>
      </c>
      <c r="AL54" t="s">
        <v>9</v>
      </c>
      <c r="AM54" s="10">
        <v>-1.412234279</v>
      </c>
      <c r="AN54" s="10">
        <v>20672.585861</v>
      </c>
      <c r="AU54">
        <v>1</v>
      </c>
      <c r="AV54">
        <v>2</v>
      </c>
      <c r="AW54">
        <v>3</v>
      </c>
      <c r="AX54" t="s">
        <v>301</v>
      </c>
      <c r="AY54" t="s">
        <v>9</v>
      </c>
      <c r="AZ54" s="5" t="s">
        <v>9</v>
      </c>
      <c r="BA54" s="5" t="s">
        <v>9</v>
      </c>
      <c r="BB54" s="5" t="s">
        <v>9</v>
      </c>
      <c r="BC54" s="31" t="str">
        <f t="shared" si="2"/>
        <v>(1,2,3,a)</v>
      </c>
      <c r="BD54" s="36"/>
      <c r="BE54" s="36"/>
      <c r="BF54" s="36"/>
      <c r="BG54" s="27" t="str">
        <f t="shared" si="1"/>
        <v>(1,2,3,a, )</v>
      </c>
    </row>
    <row r="55" spans="1:93" x14ac:dyDescent="0.3">
      <c r="A55" s="8"/>
      <c r="B55" t="s">
        <v>49</v>
      </c>
      <c r="C55">
        <v>11010</v>
      </c>
      <c r="D55" s="30">
        <v>-5.4137705000000001E-2</v>
      </c>
      <c r="E55" s="10">
        <v>-6.0883795999999997E-2</v>
      </c>
      <c r="F55" s="10">
        <v>-4.7391613999999999E-2</v>
      </c>
      <c r="G55" s="10">
        <v>2.5313079999999999E-14</v>
      </c>
      <c r="H55" s="10">
        <v>-7.629675947</v>
      </c>
      <c r="I55" s="10">
        <v>12404.683580000001</v>
      </c>
      <c r="J55">
        <v>12334</v>
      </c>
      <c r="K55" s="30">
        <v>-6.7394780000000001E-3</v>
      </c>
      <c r="L55" s="10">
        <v>-1.0407553E-2</v>
      </c>
      <c r="M55" s="10">
        <v>-3.071402E-3</v>
      </c>
      <c r="N55" s="10">
        <v>0</v>
      </c>
      <c r="O55" s="10">
        <v>21.909164109999999</v>
      </c>
      <c r="P55" s="10">
        <v>17648.758146</v>
      </c>
      <c r="Q55">
        <v>13235</v>
      </c>
      <c r="R55" s="30">
        <v>-0.22835445100000001</v>
      </c>
      <c r="S55" s="10">
        <v>-0.23449737800000001</v>
      </c>
      <c r="T55" s="10">
        <v>-0.22221152299999999</v>
      </c>
      <c r="U55" s="10">
        <v>0</v>
      </c>
      <c r="V55" s="10">
        <v>-50.17788075</v>
      </c>
      <c r="W55" s="10">
        <v>14883.776977</v>
      </c>
      <c r="X55" s="10">
        <v>1.458984E-33</v>
      </c>
      <c r="Y55" s="10">
        <v>-12.099331100000001</v>
      </c>
      <c r="Z55" s="10">
        <v>17143.353585000001</v>
      </c>
      <c r="AA55" s="10">
        <v>0</v>
      </c>
      <c r="AB55" s="10">
        <v>60.714674037999998</v>
      </c>
      <c r="AC55" s="29">
        <v>21430.165701000002</v>
      </c>
      <c r="AD55">
        <v>1</v>
      </c>
      <c r="AE55">
        <v>2</v>
      </c>
      <c r="AF55">
        <v>2</v>
      </c>
      <c r="AG55" t="s">
        <v>301</v>
      </c>
      <c r="AH55" t="s">
        <v>302</v>
      </c>
      <c r="AI55" t="s">
        <v>9</v>
      </c>
      <c r="AJ55" t="s">
        <v>9</v>
      </c>
      <c r="AK55" t="s">
        <v>9</v>
      </c>
      <c r="AL55" t="s">
        <v>9</v>
      </c>
      <c r="AM55" s="10">
        <v>60.714674037999998</v>
      </c>
      <c r="AN55" s="10">
        <v>21430.165701000002</v>
      </c>
      <c r="AU55">
        <v>1</v>
      </c>
      <c r="AV55">
        <v>2</v>
      </c>
      <c r="AW55">
        <v>3</v>
      </c>
      <c r="AX55" t="s">
        <v>301</v>
      </c>
      <c r="AY55" t="s">
        <v>302</v>
      </c>
      <c r="AZ55" s="5" t="s">
        <v>9</v>
      </c>
      <c r="BA55" s="5" t="s">
        <v>9</v>
      </c>
      <c r="BB55" s="5" t="s">
        <v>9</v>
      </c>
      <c r="BC55" s="31" t="str">
        <f t="shared" si="2"/>
        <v>(1,2,3,a,b)</v>
      </c>
      <c r="BD55" s="36"/>
      <c r="BE55" s="36"/>
      <c r="BF55" s="36"/>
      <c r="BG55" s="27" t="str">
        <f t="shared" si="1"/>
        <v>(1,2,3,a,b)</v>
      </c>
    </row>
    <row r="56" spans="1:93" x14ac:dyDescent="0.3">
      <c r="A56" s="8"/>
      <c r="B56" t="s">
        <v>46</v>
      </c>
      <c r="C56">
        <v>10040</v>
      </c>
      <c r="D56" s="30">
        <v>-0.41746920100000001</v>
      </c>
      <c r="E56" s="10">
        <v>-0.42490660699999999</v>
      </c>
      <c r="F56" s="10">
        <v>-0.41003179499999998</v>
      </c>
      <c r="G56" s="10">
        <v>0</v>
      </c>
      <c r="H56" s="10">
        <v>-100.3809036</v>
      </c>
      <c r="I56" s="10">
        <v>11080.670690999999</v>
      </c>
      <c r="J56">
        <v>10119</v>
      </c>
      <c r="K56" s="30">
        <v>-0.46010662200000002</v>
      </c>
      <c r="L56" s="10">
        <v>-0.473105202</v>
      </c>
      <c r="M56" s="10">
        <v>-0.44710804300000001</v>
      </c>
      <c r="N56" s="10">
        <v>0</v>
      </c>
      <c r="O56" s="10">
        <v>-61.129061290000003</v>
      </c>
      <c r="P56" s="10">
        <v>10437.055678000001</v>
      </c>
      <c r="Q56">
        <v>10338</v>
      </c>
      <c r="R56" s="30">
        <v>-0.29595043799999998</v>
      </c>
      <c r="S56" s="10">
        <v>-0.29856755499999998</v>
      </c>
      <c r="T56" s="10">
        <v>-0.29333332200000001</v>
      </c>
      <c r="U56" s="10">
        <v>0</v>
      </c>
      <c r="V56" s="10">
        <v>-148.8823965</v>
      </c>
      <c r="W56" s="10">
        <v>18364.939118999999</v>
      </c>
      <c r="X56" s="10">
        <v>2.4325671E-8</v>
      </c>
      <c r="Y56" s="10">
        <v>5.5808153733000001</v>
      </c>
      <c r="Z56" s="10">
        <v>16089.281967000001</v>
      </c>
      <c r="AA56" s="10">
        <v>9.2651599999999993E-127</v>
      </c>
      <c r="AB56" s="10">
        <v>-24.267918519999998</v>
      </c>
      <c r="AC56" s="29">
        <v>10937.350306</v>
      </c>
      <c r="AD56">
        <v>1</v>
      </c>
      <c r="AE56">
        <v>2</v>
      </c>
      <c r="AF56">
        <v>2</v>
      </c>
      <c r="AG56" t="s">
        <v>301</v>
      </c>
      <c r="AH56" t="s">
        <v>302</v>
      </c>
      <c r="AI56" t="s">
        <v>9</v>
      </c>
      <c r="AJ56" t="s">
        <v>9</v>
      </c>
      <c r="AK56" t="s">
        <v>9</v>
      </c>
      <c r="AL56" t="s">
        <v>9</v>
      </c>
      <c r="AM56" s="10">
        <v>-24.267918519999998</v>
      </c>
      <c r="AN56" s="10">
        <v>10937.350306</v>
      </c>
      <c r="AU56">
        <v>1</v>
      </c>
      <c r="AV56">
        <v>2</v>
      </c>
      <c r="AW56">
        <v>3</v>
      </c>
      <c r="AX56" t="s">
        <v>301</v>
      </c>
      <c r="AY56" t="s">
        <v>302</v>
      </c>
      <c r="AZ56" s="5" t="s">
        <v>9</v>
      </c>
      <c r="BA56" s="5" t="s">
        <v>9</v>
      </c>
      <c r="BB56" s="5" t="s">
        <v>9</v>
      </c>
      <c r="BC56" s="31" t="str">
        <f t="shared" si="2"/>
        <v>(1,2,3,a,b)</v>
      </c>
      <c r="BD56" s="36"/>
      <c r="BE56" s="36"/>
      <c r="BF56" s="36"/>
      <c r="BG56" s="27" t="str">
        <f t="shared" si="1"/>
        <v>(1,2,3,a,b)</v>
      </c>
    </row>
    <row r="57" spans="1:93" x14ac:dyDescent="0.3">
      <c r="A57" s="8"/>
      <c r="B57" t="s">
        <v>47</v>
      </c>
      <c r="C57">
        <v>7005</v>
      </c>
      <c r="D57" s="30">
        <v>-0.26943241400000001</v>
      </c>
      <c r="E57" s="10">
        <v>-0.27833776999999998</v>
      </c>
      <c r="F57" s="10">
        <v>-0.26052705799999998</v>
      </c>
      <c r="G57" s="10">
        <v>0</v>
      </c>
      <c r="H57" s="10">
        <v>-52.429745869999998</v>
      </c>
      <c r="I57" s="10">
        <v>7507.2309961000001</v>
      </c>
      <c r="J57">
        <v>7699</v>
      </c>
      <c r="K57" s="30">
        <v>-0.27897742599999997</v>
      </c>
      <c r="L57" s="10">
        <v>-0.29111122499999997</v>
      </c>
      <c r="M57" s="10">
        <v>-0.26684362700000003</v>
      </c>
      <c r="N57" s="10">
        <v>0</v>
      </c>
      <c r="O57" s="10">
        <v>-36.413126759999997</v>
      </c>
      <c r="P57" s="10">
        <v>7976.9577126000004</v>
      </c>
      <c r="Q57">
        <v>8178</v>
      </c>
      <c r="R57" s="30">
        <v>-0.14304781</v>
      </c>
      <c r="S57" s="10">
        <v>-0.15299560800000001</v>
      </c>
      <c r="T57" s="10">
        <v>-0.13310001299999999</v>
      </c>
      <c r="U57" s="10">
        <v>0</v>
      </c>
      <c r="V57" s="10">
        <v>-14.92997269</v>
      </c>
      <c r="W57" s="10">
        <v>8558.7813896999996</v>
      </c>
      <c r="X57" s="10">
        <v>0.21382880949999999</v>
      </c>
      <c r="Y57" s="10">
        <v>1.2431631609</v>
      </c>
      <c r="Z57" s="10">
        <v>13816.650953</v>
      </c>
      <c r="AA57" s="10">
        <v>4.3691349999999999E-64</v>
      </c>
      <c r="AB57" s="10">
        <v>-16.982265869999999</v>
      </c>
      <c r="AC57" s="29">
        <v>15099.991228000001</v>
      </c>
      <c r="AD57">
        <v>1</v>
      </c>
      <c r="AE57">
        <v>2</v>
      </c>
      <c r="AF57">
        <v>2</v>
      </c>
      <c r="AG57" t="s">
        <v>9</v>
      </c>
      <c r="AH57" t="s">
        <v>302</v>
      </c>
      <c r="AI57" t="s">
        <v>9</v>
      </c>
      <c r="AJ57" t="s">
        <v>9</v>
      </c>
      <c r="AK57" t="s">
        <v>9</v>
      </c>
      <c r="AL57" t="s">
        <v>9</v>
      </c>
      <c r="AM57" s="10">
        <v>-16.982265869999999</v>
      </c>
      <c r="AN57" s="10">
        <v>15099.991228000001</v>
      </c>
      <c r="AU57">
        <v>1</v>
      </c>
      <c r="AV57">
        <v>2</v>
      </c>
      <c r="AW57">
        <v>3</v>
      </c>
      <c r="AX57" t="s">
        <v>9</v>
      </c>
      <c r="AY57" t="s">
        <v>302</v>
      </c>
      <c r="AZ57" s="5" t="s">
        <v>9</v>
      </c>
      <c r="BA57" s="5" t="s">
        <v>9</v>
      </c>
      <c r="BB57" s="5" t="s">
        <v>9</v>
      </c>
      <c r="BC57" s="31" t="str">
        <f t="shared" si="2"/>
        <v>(1,2,3,b)</v>
      </c>
      <c r="BD57" s="36"/>
      <c r="BE57" s="36"/>
      <c r="BF57" s="36"/>
      <c r="BG57" s="27" t="str">
        <f t="shared" si="1"/>
        <v>(1,2,3, ,b)</v>
      </c>
    </row>
    <row r="58" spans="1:93" x14ac:dyDescent="0.3">
      <c r="A58" s="8"/>
      <c r="B58" t="s">
        <v>51</v>
      </c>
      <c r="C58">
        <v>5272</v>
      </c>
      <c r="D58" s="30">
        <v>0.30281327959999998</v>
      </c>
      <c r="E58" s="10">
        <v>0.28962807130000001</v>
      </c>
      <c r="F58" s="10">
        <v>0.31599848800000002</v>
      </c>
      <c r="G58" s="10">
        <v>0</v>
      </c>
      <c r="H58" s="10">
        <v>48.659758420999999</v>
      </c>
      <c r="I58" s="10">
        <v>5442.1615152000004</v>
      </c>
      <c r="J58">
        <v>5128</v>
      </c>
      <c r="K58" s="30">
        <v>0.26529862910000002</v>
      </c>
      <c r="L58" s="10">
        <v>0.25371361469999998</v>
      </c>
      <c r="M58" s="10">
        <v>0.2768836435</v>
      </c>
      <c r="N58" s="10">
        <v>0</v>
      </c>
      <c r="O58" s="10">
        <v>53.102874759999999</v>
      </c>
      <c r="P58" s="10">
        <v>5330.9939082999999</v>
      </c>
      <c r="Q58">
        <v>5065</v>
      </c>
      <c r="R58" s="30">
        <v>0.67702349390000005</v>
      </c>
      <c r="S58" s="10">
        <v>0.65584580530000003</v>
      </c>
      <c r="T58" s="10">
        <v>0.69820118239999995</v>
      </c>
      <c r="U58" s="10">
        <v>0</v>
      </c>
      <c r="V58" s="10">
        <v>68.645766718000004</v>
      </c>
      <c r="W58" s="10">
        <v>5115.7175332999996</v>
      </c>
      <c r="X58" s="10">
        <v>2.8109100000000002E-5</v>
      </c>
      <c r="Y58" s="10">
        <v>4.1901608380999997</v>
      </c>
      <c r="Z58" s="10">
        <v>10262.666361</v>
      </c>
      <c r="AA58" s="10">
        <v>2.6317800000000001E-229</v>
      </c>
      <c r="AB58" s="10">
        <v>-33.437482359999997</v>
      </c>
      <c r="AC58" s="29">
        <v>7853.6567359000001</v>
      </c>
      <c r="AD58">
        <v>1</v>
      </c>
      <c r="AE58">
        <v>2</v>
      </c>
      <c r="AF58">
        <v>2</v>
      </c>
      <c r="AG58" t="s">
        <v>301</v>
      </c>
      <c r="AH58" t="s">
        <v>302</v>
      </c>
      <c r="AI58" t="s">
        <v>9</v>
      </c>
      <c r="AJ58" t="s">
        <v>9</v>
      </c>
      <c r="AK58" t="s">
        <v>9</v>
      </c>
      <c r="AL58" t="s">
        <v>9</v>
      </c>
      <c r="AM58" s="10">
        <v>-33.437482359999997</v>
      </c>
      <c r="AN58" s="10">
        <v>7853.6567359000001</v>
      </c>
      <c r="AU58">
        <v>1</v>
      </c>
      <c r="AV58">
        <v>2</v>
      </c>
      <c r="AW58">
        <v>3</v>
      </c>
      <c r="AX58" t="s">
        <v>301</v>
      </c>
      <c r="AY58" t="s">
        <v>302</v>
      </c>
      <c r="AZ58" s="5" t="s">
        <v>9</v>
      </c>
      <c r="BA58" s="5" t="s">
        <v>9</v>
      </c>
      <c r="BB58" s="5" t="s">
        <v>9</v>
      </c>
      <c r="BC58" s="31" t="str">
        <f t="shared" si="2"/>
        <v>(1,2,3,a,b)</v>
      </c>
      <c r="BD58" s="36"/>
      <c r="BE58" s="36"/>
      <c r="BF58" s="36"/>
      <c r="BG58" s="27" t="str">
        <f t="shared" si="1"/>
        <v>(1,2,3,a,b)</v>
      </c>
    </row>
    <row r="59" spans="1:93" x14ac:dyDescent="0.3">
      <c r="A59" s="8"/>
      <c r="B59" t="s">
        <v>54</v>
      </c>
      <c r="C59">
        <v>5566</v>
      </c>
      <c r="D59" s="30">
        <v>0.31783076300000002</v>
      </c>
      <c r="E59" s="10">
        <v>0.30419649040000002</v>
      </c>
      <c r="F59" s="10">
        <v>0.3314650355</v>
      </c>
      <c r="G59" s="10">
        <v>0</v>
      </c>
      <c r="H59" s="10">
        <v>49.696943201000003</v>
      </c>
      <c r="I59" s="10">
        <v>5737.2464338</v>
      </c>
      <c r="J59">
        <v>5461</v>
      </c>
      <c r="K59" s="30">
        <v>0.2214556</v>
      </c>
      <c r="L59" s="10">
        <v>0.20720991829999999</v>
      </c>
      <c r="M59" s="10">
        <v>0.23570128169999999</v>
      </c>
      <c r="N59" s="10">
        <v>0</v>
      </c>
      <c r="O59" s="10">
        <v>37.639294149999998</v>
      </c>
      <c r="P59" s="10">
        <v>5605.6115532000003</v>
      </c>
      <c r="Q59">
        <v>5439</v>
      </c>
      <c r="R59" s="30">
        <v>0.38316120590000002</v>
      </c>
      <c r="S59" s="10">
        <v>0.36530133570000001</v>
      </c>
      <c r="T59" s="10">
        <v>0.40102107609999998</v>
      </c>
      <c r="U59" s="10">
        <v>0</v>
      </c>
      <c r="V59" s="10">
        <v>49.172004727999997</v>
      </c>
      <c r="W59" s="10">
        <v>5516.1655117</v>
      </c>
      <c r="X59" s="10">
        <v>1.167292E-21</v>
      </c>
      <c r="Y59" s="10">
        <v>9.5813982810000002</v>
      </c>
      <c r="Z59" s="10">
        <v>10798.840120000001</v>
      </c>
      <c r="AA59" s="10">
        <v>2.1627260000000001E-43</v>
      </c>
      <c r="AB59" s="10">
        <v>-13.87620388</v>
      </c>
      <c r="AC59" s="29">
        <v>10326.040714999999</v>
      </c>
      <c r="AD59">
        <v>1</v>
      </c>
      <c r="AE59">
        <v>2</v>
      </c>
      <c r="AF59">
        <v>2</v>
      </c>
      <c r="AG59" t="s">
        <v>301</v>
      </c>
      <c r="AH59" t="s">
        <v>302</v>
      </c>
      <c r="AI59" t="s">
        <v>9</v>
      </c>
      <c r="AJ59" t="s">
        <v>9</v>
      </c>
      <c r="AK59" t="s">
        <v>9</v>
      </c>
      <c r="AL59" t="s">
        <v>9</v>
      </c>
      <c r="AM59" s="10">
        <v>-13.87620388</v>
      </c>
      <c r="AN59" s="10">
        <v>10326.040714999999</v>
      </c>
      <c r="AU59">
        <v>1</v>
      </c>
      <c r="AV59">
        <v>2</v>
      </c>
      <c r="AW59">
        <v>3</v>
      </c>
      <c r="AX59" t="s">
        <v>301</v>
      </c>
      <c r="AY59" t="s">
        <v>302</v>
      </c>
      <c r="AZ59" s="5" t="s">
        <v>9</v>
      </c>
      <c r="BA59" s="5" t="s">
        <v>9</v>
      </c>
      <c r="BB59" s="5" t="s">
        <v>9</v>
      </c>
      <c r="BC59" s="31" t="str">
        <f t="shared" si="2"/>
        <v>(1,2,3,a,b)</v>
      </c>
      <c r="BD59" s="36"/>
      <c r="BE59" s="36"/>
      <c r="BF59" s="36"/>
      <c r="BG59" s="27" t="str">
        <f t="shared" si="1"/>
        <v>(1,2,3,a,b)</v>
      </c>
    </row>
    <row r="60" spans="1:93" x14ac:dyDescent="0.3">
      <c r="A60" s="8"/>
      <c r="B60" t="s">
        <v>52</v>
      </c>
      <c r="C60">
        <v>11759</v>
      </c>
      <c r="D60" s="30">
        <v>-0.227268005</v>
      </c>
      <c r="E60" s="10">
        <v>-0.23602504899999999</v>
      </c>
      <c r="F60" s="10">
        <v>-0.21851096</v>
      </c>
      <c r="G60" s="10">
        <v>0</v>
      </c>
      <c r="H60" s="10">
        <v>-44.030823890000001</v>
      </c>
      <c r="I60" s="10">
        <v>12632.743199</v>
      </c>
      <c r="J60">
        <v>12274</v>
      </c>
      <c r="K60" s="30">
        <v>-0.48402251099999999</v>
      </c>
      <c r="L60" s="10">
        <v>-0.49171440199999999</v>
      </c>
      <c r="M60" s="10">
        <v>-0.47633062100000001</v>
      </c>
      <c r="N60" s="10">
        <v>0</v>
      </c>
      <c r="O60" s="10">
        <v>-107.8217978</v>
      </c>
      <c r="P60" s="10">
        <v>13394.008322</v>
      </c>
      <c r="Q60">
        <v>12778</v>
      </c>
      <c r="R60" s="30">
        <v>-0.22778389399999999</v>
      </c>
      <c r="S60" s="10">
        <v>-0.23935451399999999</v>
      </c>
      <c r="T60" s="10">
        <v>-0.21621327400000001</v>
      </c>
      <c r="U60" s="10">
        <v>0</v>
      </c>
      <c r="V60" s="10">
        <v>-27.10728538</v>
      </c>
      <c r="W60" s="10">
        <v>13216.587195</v>
      </c>
      <c r="X60" s="10">
        <v>0</v>
      </c>
      <c r="Y60" s="10">
        <v>43.179603329999999</v>
      </c>
      <c r="Z60" s="10">
        <v>23485.801863000001</v>
      </c>
      <c r="AA60" s="10">
        <v>4.6548499999999997E-278</v>
      </c>
      <c r="AB60" s="10">
        <v>-36.149784680000003</v>
      </c>
      <c r="AC60" s="29">
        <v>22076.397216000001</v>
      </c>
      <c r="AD60">
        <v>1</v>
      </c>
      <c r="AE60">
        <v>2</v>
      </c>
      <c r="AF60">
        <v>2</v>
      </c>
      <c r="AG60" t="s">
        <v>301</v>
      </c>
      <c r="AH60" t="s">
        <v>302</v>
      </c>
      <c r="AI60" t="s">
        <v>9</v>
      </c>
      <c r="AJ60" t="s">
        <v>9</v>
      </c>
      <c r="AK60" t="s">
        <v>9</v>
      </c>
      <c r="AL60" t="s">
        <v>9</v>
      </c>
      <c r="AM60" s="10">
        <v>-36.149784680000003</v>
      </c>
      <c r="AN60" s="10">
        <v>22076.397216000001</v>
      </c>
      <c r="AU60">
        <v>1</v>
      </c>
      <c r="AV60">
        <v>2</v>
      </c>
      <c r="AW60">
        <v>3</v>
      </c>
      <c r="AX60" t="s">
        <v>301</v>
      </c>
      <c r="AY60" t="s">
        <v>302</v>
      </c>
      <c r="AZ60" s="5" t="s">
        <v>9</v>
      </c>
      <c r="BA60" s="5" t="s">
        <v>9</v>
      </c>
      <c r="BB60" s="5" t="s">
        <v>9</v>
      </c>
      <c r="BC60" s="31" t="str">
        <f t="shared" si="2"/>
        <v>(1,2,3,a,b)</v>
      </c>
      <c r="BD60" s="36"/>
      <c r="BE60" s="36"/>
      <c r="BF60" s="36"/>
      <c r="BG60" s="27" t="str">
        <f t="shared" si="1"/>
        <v>(1,2,3,a,b)</v>
      </c>
    </row>
    <row r="61" spans="1:93" x14ac:dyDescent="0.3">
      <c r="A61" s="8"/>
      <c r="B61" t="s">
        <v>50</v>
      </c>
      <c r="C61">
        <v>14060</v>
      </c>
      <c r="D61" s="30">
        <v>-0.13853053700000001</v>
      </c>
      <c r="E61" s="10">
        <v>-0.14804840999999999</v>
      </c>
      <c r="F61" s="10">
        <v>-0.129012665</v>
      </c>
      <c r="G61" s="10">
        <v>0</v>
      </c>
      <c r="H61" s="10">
        <v>-22.891852180000001</v>
      </c>
      <c r="I61" s="10">
        <v>14964.773245</v>
      </c>
      <c r="J61">
        <v>14203</v>
      </c>
      <c r="K61" s="30">
        <v>-4.9934715999999997E-2</v>
      </c>
      <c r="L61" s="10">
        <v>-5.9398777999999999E-2</v>
      </c>
      <c r="M61" s="10">
        <v>-4.0470653000000002E-2</v>
      </c>
      <c r="N61" s="10">
        <v>0.73616420329999999</v>
      </c>
      <c r="O61" s="10">
        <v>0.33694348229999999</v>
      </c>
      <c r="P61" s="10">
        <v>15052.474233000001</v>
      </c>
      <c r="Q61">
        <v>14116</v>
      </c>
      <c r="R61" s="30">
        <v>-0.11654608299999999</v>
      </c>
      <c r="S61" s="10">
        <v>-0.12397108799999999</v>
      </c>
      <c r="T61" s="10">
        <v>-0.109121079</v>
      </c>
      <c r="U61" s="10">
        <v>0</v>
      </c>
      <c r="V61" s="10">
        <v>-12.968894179999999</v>
      </c>
      <c r="W61" s="10">
        <v>15308.335775</v>
      </c>
      <c r="X61" s="10">
        <v>3.666379E-38</v>
      </c>
      <c r="Y61" s="10">
        <v>-12.9352415</v>
      </c>
      <c r="Z61" s="10">
        <v>27900</v>
      </c>
      <c r="AA61" s="10">
        <v>2.1698969999999998E-27</v>
      </c>
      <c r="AB61" s="10">
        <v>10.854267899</v>
      </c>
      <c r="AC61" s="29">
        <v>26835.931692999999</v>
      </c>
      <c r="AD61">
        <v>1</v>
      </c>
      <c r="AE61" t="s">
        <v>9</v>
      </c>
      <c r="AF61">
        <v>2</v>
      </c>
      <c r="AG61" t="s">
        <v>301</v>
      </c>
      <c r="AH61" t="s">
        <v>302</v>
      </c>
      <c r="AI61" t="s">
        <v>9</v>
      </c>
      <c r="AJ61" t="s">
        <v>9</v>
      </c>
      <c r="AK61" t="s">
        <v>9</v>
      </c>
      <c r="AL61" t="s">
        <v>9</v>
      </c>
      <c r="AM61" s="10">
        <v>10.854267899</v>
      </c>
      <c r="AN61" s="10">
        <v>26835.931692999999</v>
      </c>
      <c r="AU61">
        <v>1</v>
      </c>
      <c r="AV61" t="s">
        <v>9</v>
      </c>
      <c r="AW61">
        <v>3</v>
      </c>
      <c r="AX61" t="s">
        <v>301</v>
      </c>
      <c r="AY61" t="s">
        <v>302</v>
      </c>
      <c r="AZ61" s="5" t="s">
        <v>9</v>
      </c>
      <c r="BA61" s="5" t="s">
        <v>9</v>
      </c>
      <c r="BB61" s="5" t="s">
        <v>9</v>
      </c>
      <c r="BC61" s="31" t="str">
        <f t="shared" si="2"/>
        <v>(1,3,a,b)</v>
      </c>
      <c r="BD61" s="36"/>
      <c r="BE61" s="36"/>
      <c r="BF61" s="36"/>
      <c r="BG61" s="27" t="str">
        <f t="shared" si="1"/>
        <v>(1, ,3,a,b)</v>
      </c>
    </row>
    <row r="62" spans="1:93" x14ac:dyDescent="0.3">
      <c r="A62" s="8"/>
      <c r="B62" t="s">
        <v>53</v>
      </c>
      <c r="C62">
        <v>12042</v>
      </c>
      <c r="D62" s="30">
        <v>0.23241073100000001</v>
      </c>
      <c r="E62" s="10">
        <v>0.21597597460000001</v>
      </c>
      <c r="F62" s="10">
        <v>0.2488454873</v>
      </c>
      <c r="G62" s="10">
        <v>0</v>
      </c>
      <c r="H62" s="10">
        <v>30.790596791999999</v>
      </c>
      <c r="I62" s="10">
        <v>12291.879596999999</v>
      </c>
      <c r="J62">
        <v>11799</v>
      </c>
      <c r="K62" s="30">
        <v>0.1740628001</v>
      </c>
      <c r="L62" s="10">
        <v>0.15597835900000001</v>
      </c>
      <c r="M62" s="10">
        <v>0.1921472411</v>
      </c>
      <c r="N62" s="10">
        <v>0</v>
      </c>
      <c r="O62" s="10">
        <v>24.35966896</v>
      </c>
      <c r="P62" s="10">
        <v>11989.480707000001</v>
      </c>
      <c r="Q62">
        <v>11762</v>
      </c>
      <c r="R62" s="30">
        <v>0.22570738330000001</v>
      </c>
      <c r="S62" s="10">
        <v>0.20730066259999999</v>
      </c>
      <c r="T62" s="10">
        <v>0.24411410410000001</v>
      </c>
      <c r="U62" s="10">
        <v>0</v>
      </c>
      <c r="V62" s="10">
        <v>31.004078269000001</v>
      </c>
      <c r="W62" s="10">
        <v>11920.082612</v>
      </c>
      <c r="X62" s="10">
        <v>2.8800284000000001E-6</v>
      </c>
      <c r="Y62" s="10">
        <v>4.6803316551999998</v>
      </c>
      <c r="Z62" s="10">
        <v>23576.292788999999</v>
      </c>
      <c r="AA62" s="10">
        <v>8.7633700000000001E-5</v>
      </c>
      <c r="AB62" s="10">
        <v>-3.9231854949999998</v>
      </c>
      <c r="AC62" s="29">
        <v>23559</v>
      </c>
      <c r="AD62">
        <v>1</v>
      </c>
      <c r="AE62">
        <v>2</v>
      </c>
      <c r="AF62">
        <v>2</v>
      </c>
      <c r="AG62" t="s">
        <v>301</v>
      </c>
      <c r="AH62" t="s">
        <v>302</v>
      </c>
      <c r="AI62" t="s">
        <v>9</v>
      </c>
      <c r="AJ62" t="s">
        <v>9</v>
      </c>
      <c r="AK62" t="s">
        <v>9</v>
      </c>
      <c r="AL62" t="s">
        <v>9</v>
      </c>
      <c r="AM62" s="10">
        <v>-3.9231854949999998</v>
      </c>
      <c r="AN62" s="10">
        <v>23559</v>
      </c>
      <c r="AU62">
        <v>1</v>
      </c>
      <c r="AV62">
        <v>2</v>
      </c>
      <c r="AW62">
        <v>3</v>
      </c>
      <c r="AX62" t="s">
        <v>301</v>
      </c>
      <c r="AY62" t="s">
        <v>302</v>
      </c>
      <c r="AZ62" s="5" t="s">
        <v>9</v>
      </c>
      <c r="BA62" s="5" t="s">
        <v>9</v>
      </c>
      <c r="BB62" s="5" t="s">
        <v>9</v>
      </c>
      <c r="BC62" s="31" t="str">
        <f t="shared" si="2"/>
        <v>(1,2,3,a,b)</v>
      </c>
      <c r="BD62" s="36"/>
      <c r="BE62" s="36"/>
      <c r="BF62" s="36"/>
      <c r="BG62" s="27" t="str">
        <f t="shared" si="1"/>
        <v>(1,2,3,a,b)</v>
      </c>
    </row>
    <row r="63" spans="1:93" x14ac:dyDescent="0.3">
      <c r="A63" s="8"/>
      <c r="B63" t="s">
        <v>55</v>
      </c>
      <c r="C63">
        <v>8820</v>
      </c>
      <c r="D63" s="30">
        <v>0.3239061989</v>
      </c>
      <c r="E63" s="10">
        <v>0.3125537954</v>
      </c>
      <c r="F63" s="10">
        <v>0.3352586025</v>
      </c>
      <c r="G63" s="10">
        <v>0</v>
      </c>
      <c r="H63" s="10">
        <v>59.958152548999998</v>
      </c>
      <c r="I63" s="10">
        <v>9206.2930123000006</v>
      </c>
      <c r="J63">
        <v>8981</v>
      </c>
      <c r="K63" s="30">
        <v>0.29247694349999998</v>
      </c>
      <c r="L63" s="10">
        <v>0.28136659040000001</v>
      </c>
      <c r="M63" s="10">
        <v>0.3035872966</v>
      </c>
      <c r="N63" s="10">
        <v>0</v>
      </c>
      <c r="O63" s="10">
        <v>60.064054476000003</v>
      </c>
      <c r="P63" s="10">
        <v>9368.7165839000008</v>
      </c>
      <c r="Q63">
        <v>9419</v>
      </c>
      <c r="R63" s="30">
        <v>0.27066337730000001</v>
      </c>
      <c r="S63" s="10">
        <v>0.2560330328</v>
      </c>
      <c r="T63" s="10">
        <v>0.2852937217</v>
      </c>
      <c r="U63" s="10">
        <v>0</v>
      </c>
      <c r="V63" s="10">
        <v>44.923383239000003</v>
      </c>
      <c r="W63" s="10">
        <v>9620.0455636999995</v>
      </c>
      <c r="X63" s="10">
        <v>1.052744E-4</v>
      </c>
      <c r="Y63" s="10">
        <v>3.8789762504</v>
      </c>
      <c r="Z63" s="10">
        <v>17799</v>
      </c>
      <c r="AA63" s="10">
        <v>1.9946284099999999E-2</v>
      </c>
      <c r="AB63" s="10">
        <v>2.3275718793000002</v>
      </c>
      <c r="AC63" s="29">
        <v>17358.248046000001</v>
      </c>
      <c r="AD63">
        <v>1</v>
      </c>
      <c r="AE63">
        <v>2</v>
      </c>
      <c r="AF63">
        <v>2</v>
      </c>
      <c r="AG63" t="s">
        <v>301</v>
      </c>
      <c r="AH63" t="s">
        <v>302</v>
      </c>
      <c r="AI63" t="s">
        <v>9</v>
      </c>
      <c r="AJ63" t="s">
        <v>9</v>
      </c>
      <c r="AK63" t="s">
        <v>9</v>
      </c>
      <c r="AL63" t="s">
        <v>9</v>
      </c>
      <c r="AM63" s="10">
        <v>2.3275718793000002</v>
      </c>
      <c r="AN63" s="10">
        <v>17358.248046000001</v>
      </c>
      <c r="AU63">
        <v>1</v>
      </c>
      <c r="AV63">
        <v>2</v>
      </c>
      <c r="AW63">
        <v>3</v>
      </c>
      <c r="AX63" t="s">
        <v>301</v>
      </c>
      <c r="AY63" t="s">
        <v>302</v>
      </c>
      <c r="AZ63" s="5" t="s">
        <v>9</v>
      </c>
      <c r="BA63" s="5" t="s">
        <v>9</v>
      </c>
      <c r="BB63" s="5" t="s">
        <v>9</v>
      </c>
      <c r="BC63" s="31" t="str">
        <f t="shared" si="2"/>
        <v>(1,2,3,a,b)</v>
      </c>
      <c r="BD63" s="36"/>
      <c r="BE63" s="36"/>
      <c r="BF63" s="36"/>
      <c r="BG63" s="27" t="str">
        <f t="shared" si="1"/>
        <v>(1,2,3,a,b)</v>
      </c>
    </row>
    <row r="64" spans="1:93" x14ac:dyDescent="0.3">
      <c r="A64" s="8"/>
      <c r="B64" t="s">
        <v>58</v>
      </c>
      <c r="C64">
        <v>5243</v>
      </c>
      <c r="D64" s="30">
        <v>0.52225501860000001</v>
      </c>
      <c r="E64" s="10">
        <v>0.52081632389999999</v>
      </c>
      <c r="F64" s="10">
        <v>0.52369371340000004</v>
      </c>
      <c r="G64" s="10">
        <v>0</v>
      </c>
      <c r="H64" s="10">
        <v>488.00284221999999</v>
      </c>
      <c r="I64" s="10">
        <v>28800.330320000001</v>
      </c>
      <c r="J64">
        <v>5364</v>
      </c>
      <c r="K64" s="30">
        <v>0.79551021580000003</v>
      </c>
      <c r="L64" s="10">
        <v>0.79477161569999999</v>
      </c>
      <c r="M64" s="10">
        <v>0.79624881589999996</v>
      </c>
      <c r="N64" s="10">
        <v>0</v>
      </c>
      <c r="O64" s="10">
        <v>929.84940431999996</v>
      </c>
      <c r="P64" s="10">
        <v>167696.62867999999</v>
      </c>
      <c r="Q64">
        <v>5496</v>
      </c>
      <c r="R64" s="30">
        <v>0.52530398649999999</v>
      </c>
      <c r="S64" s="10">
        <v>0.52502106879999999</v>
      </c>
      <c r="T64" s="10">
        <v>0.52558690419999998</v>
      </c>
      <c r="U64" s="10">
        <v>0</v>
      </c>
      <c r="V64" s="10">
        <v>754.40244824000001</v>
      </c>
      <c r="W64" s="10">
        <v>1152299.5266</v>
      </c>
      <c r="X64" s="10">
        <v>0</v>
      </c>
      <c r="Y64" s="10">
        <v>-331.24516410000001</v>
      </c>
      <c r="Z64" s="10">
        <v>7837.2084232999996</v>
      </c>
      <c r="AA64" s="10">
        <v>0</v>
      </c>
      <c r="AB64" s="10">
        <v>669.73399902000006</v>
      </c>
      <c r="AC64" s="29">
        <v>6907.0839760999997</v>
      </c>
      <c r="AD64">
        <v>1</v>
      </c>
      <c r="AE64">
        <v>2</v>
      </c>
      <c r="AF64">
        <v>2</v>
      </c>
      <c r="AG64" t="s">
        <v>301</v>
      </c>
      <c r="AH64" t="s">
        <v>302</v>
      </c>
      <c r="AI64" t="s">
        <v>9</v>
      </c>
      <c r="AJ64" t="s">
        <v>9</v>
      </c>
      <c r="AK64" t="s">
        <v>9</v>
      </c>
      <c r="AL64" t="s">
        <v>9</v>
      </c>
      <c r="AM64" s="10">
        <v>669.73399902000006</v>
      </c>
      <c r="AN64" s="10">
        <v>6907.0839760999997</v>
      </c>
      <c r="AU64">
        <v>1</v>
      </c>
      <c r="AV64">
        <v>2</v>
      </c>
      <c r="AW64">
        <v>3</v>
      </c>
      <c r="AX64" t="s">
        <v>301</v>
      </c>
      <c r="AY64" t="s">
        <v>302</v>
      </c>
      <c r="AZ64" s="5" t="s">
        <v>9</v>
      </c>
      <c r="BA64" s="5" t="s">
        <v>9</v>
      </c>
      <c r="BB64" s="5" t="s">
        <v>9</v>
      </c>
      <c r="BC64" s="31" t="str">
        <f t="shared" si="2"/>
        <v>(1,2,3,a,b)</v>
      </c>
      <c r="BD64" s="36"/>
      <c r="BE64" s="36"/>
      <c r="BF64" s="36"/>
      <c r="BG64" s="27" t="str">
        <f t="shared" si="1"/>
        <v>(1,2,3,a,b)</v>
      </c>
    </row>
    <row r="65" spans="1:93" x14ac:dyDescent="0.3">
      <c r="A65" s="8"/>
      <c r="B65" t="s">
        <v>57</v>
      </c>
      <c r="C65">
        <v>6755</v>
      </c>
      <c r="D65" s="30">
        <v>1.9786882499999998E-2</v>
      </c>
      <c r="E65" s="10">
        <v>5.7332331000000004E-3</v>
      </c>
      <c r="F65" s="10">
        <v>3.3840531899999998E-2</v>
      </c>
      <c r="G65" s="10">
        <v>9.0494939999999998E-11</v>
      </c>
      <c r="H65" s="10">
        <v>6.4920807095999997</v>
      </c>
      <c r="I65" s="10">
        <v>6946.8449128000002</v>
      </c>
      <c r="J65">
        <v>7265</v>
      </c>
      <c r="K65" s="30">
        <v>0.28311393099999999</v>
      </c>
      <c r="L65" s="10">
        <v>0.26659290670000002</v>
      </c>
      <c r="M65" s="10">
        <v>0.29963495530000001</v>
      </c>
      <c r="N65" s="10">
        <v>0</v>
      </c>
      <c r="O65" s="10">
        <v>39.544147181</v>
      </c>
      <c r="P65" s="10">
        <v>7405.5519801</v>
      </c>
      <c r="Q65">
        <v>7350</v>
      </c>
      <c r="R65" s="30">
        <v>0.1523777506</v>
      </c>
      <c r="S65" s="10">
        <v>0.1398139169</v>
      </c>
      <c r="T65" s="10">
        <v>0.16494158440000001</v>
      </c>
      <c r="U65" s="10">
        <v>0</v>
      </c>
      <c r="V65" s="10">
        <v>33.892689590000003</v>
      </c>
      <c r="W65" s="10">
        <v>7563.2071658000004</v>
      </c>
      <c r="X65" s="10">
        <v>9.9715599999999996E-123</v>
      </c>
      <c r="Y65" s="10">
        <v>-23.79917253</v>
      </c>
      <c r="Z65" s="10">
        <v>13795.763015</v>
      </c>
      <c r="AA65" s="10">
        <v>7.7193010000000002E-35</v>
      </c>
      <c r="AB65" s="10">
        <v>12.347558492999999</v>
      </c>
      <c r="AC65" s="29">
        <v>13588.276054</v>
      </c>
      <c r="AD65">
        <v>1</v>
      </c>
      <c r="AE65">
        <v>2</v>
      </c>
      <c r="AF65">
        <v>2</v>
      </c>
      <c r="AG65" t="s">
        <v>301</v>
      </c>
      <c r="AH65" t="s">
        <v>302</v>
      </c>
      <c r="AI65" t="s">
        <v>9</v>
      </c>
      <c r="AJ65" t="s">
        <v>9</v>
      </c>
      <c r="AK65" t="s">
        <v>9</v>
      </c>
      <c r="AL65" t="s">
        <v>9</v>
      </c>
      <c r="AM65" s="10">
        <v>12.347558492999999</v>
      </c>
      <c r="AN65" s="10">
        <v>13588.276054</v>
      </c>
      <c r="AU65">
        <v>1</v>
      </c>
      <c r="AV65">
        <v>2</v>
      </c>
      <c r="AW65">
        <v>3</v>
      </c>
      <c r="AX65" t="s">
        <v>301</v>
      </c>
      <c r="AY65" t="s">
        <v>302</v>
      </c>
      <c r="AZ65" s="5" t="s">
        <v>9</v>
      </c>
      <c r="BA65" s="5" t="s">
        <v>9</v>
      </c>
      <c r="BB65" s="5" t="s">
        <v>9</v>
      </c>
      <c r="BC65" s="31" t="str">
        <f t="shared" si="2"/>
        <v>(1,2,3,a,b)</v>
      </c>
      <c r="BD65" s="36"/>
      <c r="BE65" s="36"/>
      <c r="BF65" s="36"/>
      <c r="BG65" s="27" t="str">
        <f t="shared" si="1"/>
        <v>(1,2,3,a,b)</v>
      </c>
    </row>
    <row r="66" spans="1:93" x14ac:dyDescent="0.3">
      <c r="A66" s="8"/>
      <c r="B66" t="s">
        <v>56</v>
      </c>
      <c r="C66">
        <v>7276</v>
      </c>
      <c r="D66" s="30">
        <v>0.96269659299999999</v>
      </c>
      <c r="E66" s="10">
        <v>0.93788678430000005</v>
      </c>
      <c r="F66" s="10">
        <v>0.98750640170000004</v>
      </c>
      <c r="G66" s="10">
        <v>0</v>
      </c>
      <c r="H66" s="10">
        <v>78.027987846000002</v>
      </c>
      <c r="I66" s="10">
        <v>7341.3331437999996</v>
      </c>
      <c r="J66">
        <v>7132</v>
      </c>
      <c r="K66" s="30">
        <v>0.96945105679999999</v>
      </c>
      <c r="L66" s="10">
        <v>0.95148369990000004</v>
      </c>
      <c r="M66" s="10">
        <v>0.98741841370000005</v>
      </c>
      <c r="N66" s="10">
        <v>0</v>
      </c>
      <c r="O66" s="10">
        <v>110.95273754999999</v>
      </c>
      <c r="P66" s="10">
        <v>7248.2890463000003</v>
      </c>
      <c r="Q66">
        <v>7324</v>
      </c>
      <c r="R66" s="30">
        <v>1.3676594953000001</v>
      </c>
      <c r="S66" s="10">
        <v>1.3374164078999999</v>
      </c>
      <c r="T66" s="10">
        <v>1.3979025828</v>
      </c>
      <c r="U66" s="10">
        <v>0</v>
      </c>
      <c r="V66" s="10">
        <v>92.837438786999996</v>
      </c>
      <c r="W66" s="10">
        <v>7359.6195006999997</v>
      </c>
      <c r="X66" s="10">
        <v>0.66557132230000005</v>
      </c>
      <c r="Y66" s="10">
        <v>-0.43224375300000001</v>
      </c>
      <c r="Z66" s="10">
        <v>13201.870790000001</v>
      </c>
      <c r="AA66" s="10">
        <v>6.2240799999999998E-107</v>
      </c>
      <c r="AB66" s="10">
        <v>-22.190314659999999</v>
      </c>
      <c r="AC66" s="29">
        <v>11884.038194000001</v>
      </c>
      <c r="AD66">
        <v>1</v>
      </c>
      <c r="AE66">
        <v>2</v>
      </c>
      <c r="AF66">
        <v>2</v>
      </c>
      <c r="AG66" t="s">
        <v>9</v>
      </c>
      <c r="AH66" t="s">
        <v>302</v>
      </c>
      <c r="AI66" t="s">
        <v>9</v>
      </c>
      <c r="AJ66" t="s">
        <v>9</v>
      </c>
      <c r="AK66" t="s">
        <v>9</v>
      </c>
      <c r="AL66" t="s">
        <v>9</v>
      </c>
      <c r="AM66" s="10">
        <v>-22.190314659999999</v>
      </c>
      <c r="AN66" s="10">
        <v>11884.038194000001</v>
      </c>
      <c r="AU66">
        <v>1</v>
      </c>
      <c r="AV66">
        <v>2</v>
      </c>
      <c r="AW66">
        <v>3</v>
      </c>
      <c r="AX66" t="s">
        <v>9</v>
      </c>
      <c r="AY66" t="s">
        <v>302</v>
      </c>
      <c r="AZ66" s="5" t="s">
        <v>9</v>
      </c>
      <c r="BA66" s="5" t="s">
        <v>9</v>
      </c>
      <c r="BB66" s="5" t="s">
        <v>9</v>
      </c>
      <c r="BC66" s="31" t="str">
        <f t="shared" si="2"/>
        <v>(1,2,3,b)</v>
      </c>
      <c r="BD66" s="36"/>
      <c r="BE66" s="36"/>
      <c r="BF66" s="36"/>
      <c r="BG66" s="27" t="str">
        <f t="shared" si="1"/>
        <v>(1,2,3, ,b)</v>
      </c>
      <c r="BQ66" s="32"/>
      <c r="CC66" s="3"/>
      <c r="CO66" s="3"/>
    </row>
    <row r="67" spans="1:93" x14ac:dyDescent="0.3">
      <c r="A67" s="8"/>
      <c r="B67" t="s">
        <v>96</v>
      </c>
      <c r="C67">
        <v>9394</v>
      </c>
      <c r="D67" s="30">
        <v>1.3707108871</v>
      </c>
      <c r="E67" s="10">
        <v>1.3377660840000001</v>
      </c>
      <c r="F67" s="10">
        <v>1.4036556901999999</v>
      </c>
      <c r="G67" s="10">
        <v>0</v>
      </c>
      <c r="H67" s="10">
        <v>84.538134131000007</v>
      </c>
      <c r="I67" s="10">
        <v>9443.2666614000009</v>
      </c>
      <c r="J67">
        <v>8683</v>
      </c>
      <c r="K67" s="30">
        <v>1.4622060725999999</v>
      </c>
      <c r="L67" s="10">
        <v>1.4327586370000001</v>
      </c>
      <c r="M67" s="10">
        <v>1.4916535081</v>
      </c>
      <c r="N67" s="10">
        <v>0</v>
      </c>
      <c r="O67" s="10">
        <v>100.61581094</v>
      </c>
      <c r="P67" s="10">
        <v>8735.0157323999993</v>
      </c>
      <c r="Q67">
        <v>8730</v>
      </c>
      <c r="R67" s="30">
        <v>1.1062121751</v>
      </c>
      <c r="S67" s="10">
        <v>1.08413625</v>
      </c>
      <c r="T67" s="10">
        <v>1.1282881003</v>
      </c>
      <c r="U67" s="10">
        <v>0</v>
      </c>
      <c r="V67" s="10">
        <v>103.88029821000001</v>
      </c>
      <c r="W67" s="10">
        <v>8811.0068652000009</v>
      </c>
      <c r="X67" s="10">
        <v>4.95168E-5</v>
      </c>
      <c r="Y67" s="10">
        <v>-4.0589028000000003</v>
      </c>
      <c r="Z67" s="10">
        <v>17606.09391</v>
      </c>
      <c r="AA67" s="10">
        <v>2.6100150000000001E-79</v>
      </c>
      <c r="AB67" s="10">
        <v>18.961029024999998</v>
      </c>
      <c r="AC67" s="29">
        <v>16119.101371000001</v>
      </c>
      <c r="AD67">
        <v>1</v>
      </c>
      <c r="AE67">
        <v>2</v>
      </c>
      <c r="AF67">
        <v>2</v>
      </c>
      <c r="AG67" t="s">
        <v>301</v>
      </c>
      <c r="AH67" t="s">
        <v>302</v>
      </c>
      <c r="AI67" t="s">
        <v>9</v>
      </c>
      <c r="AJ67" t="s">
        <v>9</v>
      </c>
      <c r="AK67" t="s">
        <v>9</v>
      </c>
      <c r="AL67" t="s">
        <v>9</v>
      </c>
      <c r="AM67" s="10">
        <v>18.961029024999998</v>
      </c>
      <c r="AN67" s="10">
        <v>16119.101371000001</v>
      </c>
      <c r="AU67">
        <v>1</v>
      </c>
      <c r="AV67">
        <v>2</v>
      </c>
      <c r="AW67">
        <v>3</v>
      </c>
      <c r="AX67" t="s">
        <v>301</v>
      </c>
      <c r="AY67" t="s">
        <v>302</v>
      </c>
      <c r="AZ67" s="5" t="s">
        <v>9</v>
      </c>
      <c r="BA67" s="5" t="s">
        <v>9</v>
      </c>
      <c r="BB67" s="5" t="s">
        <v>9</v>
      </c>
      <c r="BC67" s="31" t="str">
        <f t="shared" si="2"/>
        <v>(1,2,3,a,b)</v>
      </c>
      <c r="BD67" s="36"/>
      <c r="BE67" s="36"/>
      <c r="BF67" s="36"/>
      <c r="BG67" s="27" t="str">
        <f t="shared" si="1"/>
        <v>(1,2,3,a,b)</v>
      </c>
      <c r="BQ67" s="32"/>
    </row>
    <row r="68" spans="1:93" x14ac:dyDescent="0.3">
      <c r="A68" s="8"/>
      <c r="B68" t="s">
        <v>59</v>
      </c>
      <c r="C68">
        <v>10583</v>
      </c>
      <c r="D68" s="30">
        <v>0.35606172629999999</v>
      </c>
      <c r="E68" s="10">
        <v>0.346763398</v>
      </c>
      <c r="F68" s="10">
        <v>0.36536005469999999</v>
      </c>
      <c r="G68" s="10">
        <v>0</v>
      </c>
      <c r="H68" s="10">
        <v>79.494511486999997</v>
      </c>
      <c r="I68" s="10">
        <v>11278.288845999999</v>
      </c>
      <c r="J68">
        <v>12254</v>
      </c>
      <c r="K68" s="30">
        <v>0.37453644870000002</v>
      </c>
      <c r="L68" s="10">
        <v>0.3643718688</v>
      </c>
      <c r="M68" s="10">
        <v>0.38470102849999999</v>
      </c>
      <c r="N68" s="10">
        <v>0</v>
      </c>
      <c r="O68" s="10">
        <v>81.155650257999994</v>
      </c>
      <c r="P68" s="10">
        <v>12888.130058000001</v>
      </c>
      <c r="Q68">
        <v>12256</v>
      </c>
      <c r="R68" s="30">
        <v>0.36536604659999999</v>
      </c>
      <c r="S68" s="10">
        <v>0.35236899770000002</v>
      </c>
      <c r="T68" s="10">
        <v>0.37836309550000002</v>
      </c>
      <c r="U68" s="10">
        <v>0</v>
      </c>
      <c r="V68" s="10">
        <v>64.683176665000005</v>
      </c>
      <c r="W68" s="10">
        <v>12588.581885</v>
      </c>
      <c r="X68" s="10">
        <v>8.5756349000000003E-3</v>
      </c>
      <c r="Y68" s="10">
        <v>-2.628751539</v>
      </c>
      <c r="Z68" s="10">
        <v>22825.242086999999</v>
      </c>
      <c r="AA68" s="10">
        <v>0.27597287149999999</v>
      </c>
      <c r="AB68" s="10">
        <v>1.0894362867</v>
      </c>
      <c r="AC68" s="29">
        <v>23161.710472999999</v>
      </c>
      <c r="AD68">
        <v>1</v>
      </c>
      <c r="AE68">
        <v>2</v>
      </c>
      <c r="AF68">
        <v>2</v>
      </c>
      <c r="AG68" t="s">
        <v>301</v>
      </c>
      <c r="AH68" t="s">
        <v>9</v>
      </c>
      <c r="AI68" t="s">
        <v>9</v>
      </c>
      <c r="AJ68" t="s">
        <v>9</v>
      </c>
      <c r="AK68" t="s">
        <v>9</v>
      </c>
      <c r="AL68" t="s">
        <v>9</v>
      </c>
      <c r="AM68" s="10">
        <v>1.0894362867</v>
      </c>
      <c r="AN68" s="10">
        <v>23161.710472999999</v>
      </c>
      <c r="AO68" s="2"/>
      <c r="AP68" s="2"/>
      <c r="AQ68" s="2"/>
      <c r="AR68" s="2"/>
      <c r="AS68" s="2"/>
      <c r="AT68" s="2"/>
      <c r="AU68">
        <v>1</v>
      </c>
      <c r="AV68">
        <v>2</v>
      </c>
      <c r="AW68">
        <v>3</v>
      </c>
      <c r="AX68" t="s">
        <v>301</v>
      </c>
      <c r="AY68" t="s">
        <v>9</v>
      </c>
      <c r="AZ68" s="5" t="s">
        <v>9</v>
      </c>
      <c r="BA68" s="5" t="s">
        <v>9</v>
      </c>
      <c r="BB68" s="5" t="s">
        <v>9</v>
      </c>
      <c r="BC68" s="31" t="str">
        <f t="shared" si="2"/>
        <v>(1,2,3,a)</v>
      </c>
      <c r="BD68" s="36"/>
      <c r="BE68" s="36"/>
      <c r="BF68" s="36"/>
      <c r="BG68" s="27" t="str">
        <f t="shared" si="1"/>
        <v>(1,2,3,a, )</v>
      </c>
    </row>
    <row r="69" spans="1:93" s="2" customFormat="1" x14ac:dyDescent="0.3">
      <c r="A69" s="8"/>
      <c r="B69" s="2" t="s">
        <v>135</v>
      </c>
      <c r="C69">
        <v>7773</v>
      </c>
      <c r="D69" s="30">
        <v>-5.2036605E-2</v>
      </c>
      <c r="E69" s="10">
        <v>-6.9527496999999994E-2</v>
      </c>
      <c r="F69" s="10">
        <v>-3.4545711999999999E-2</v>
      </c>
      <c r="G69" s="10">
        <v>5.3528187000000003E-3</v>
      </c>
      <c r="H69" s="10">
        <v>-2.7857676229999999</v>
      </c>
      <c r="I69" s="10">
        <v>7915.1038994</v>
      </c>
      <c r="J69">
        <v>7669</v>
      </c>
      <c r="K69" s="30">
        <v>6.1851818099999997E-2</v>
      </c>
      <c r="L69" s="10">
        <v>4.7175297999999997E-2</v>
      </c>
      <c r="M69" s="10">
        <v>7.6528338099999996E-2</v>
      </c>
      <c r="N69" s="10">
        <v>0</v>
      </c>
      <c r="O69" s="10">
        <v>15.065938549</v>
      </c>
      <c r="P69" s="10">
        <v>7857.5463214000001</v>
      </c>
      <c r="Q69">
        <v>7549</v>
      </c>
      <c r="R69" s="30">
        <v>-7.6164954000000007E-2</v>
      </c>
      <c r="S69" s="10">
        <v>-9.1389775000000006E-2</v>
      </c>
      <c r="T69" s="10">
        <v>-6.0940133E-2</v>
      </c>
      <c r="U69" s="10">
        <v>0.2115098312</v>
      </c>
      <c r="V69" s="10">
        <v>-1.249528491</v>
      </c>
      <c r="W69" s="10">
        <v>7697.4798413999997</v>
      </c>
      <c r="X69" s="10">
        <v>1.637937E-22</v>
      </c>
      <c r="Y69" s="10">
        <v>-9.7777462269999997</v>
      </c>
      <c r="Z69" s="10">
        <v>15002.712981999999</v>
      </c>
      <c r="AA69" s="10">
        <v>2.7658089999999999E-37</v>
      </c>
      <c r="AB69" s="10">
        <v>12.793826056</v>
      </c>
      <c r="AC69" s="29">
        <v>15179.491726</v>
      </c>
      <c r="AD69">
        <v>1</v>
      </c>
      <c r="AE69">
        <v>2</v>
      </c>
      <c r="AF69" t="s">
        <v>9</v>
      </c>
      <c r="AG69" t="s">
        <v>301</v>
      </c>
      <c r="AH69" t="s">
        <v>302</v>
      </c>
      <c r="AI69" t="s">
        <v>9</v>
      </c>
      <c r="AJ69" t="s">
        <v>9</v>
      </c>
      <c r="AK69" t="s">
        <v>9</v>
      </c>
      <c r="AL69" t="s">
        <v>319</v>
      </c>
      <c r="AM69" s="10">
        <v>12.793826056</v>
      </c>
      <c r="AN69" s="10">
        <v>15179.491726</v>
      </c>
      <c r="AO69" s="18"/>
      <c r="AP69" s="18"/>
      <c r="AQ69" s="18"/>
      <c r="AR69" s="18"/>
      <c r="AS69" s="18"/>
      <c r="AT69" s="18"/>
      <c r="AU69">
        <v>1</v>
      </c>
      <c r="AV69">
        <v>2</v>
      </c>
      <c r="AW69" t="s">
        <v>9</v>
      </c>
      <c r="AX69" t="s">
        <v>301</v>
      </c>
      <c r="AY69" t="s">
        <v>302</v>
      </c>
      <c r="AZ69" s="27" t="s">
        <v>9</v>
      </c>
      <c r="BA69" s="27" t="s">
        <v>9</v>
      </c>
      <c r="BB69" s="27" t="s">
        <v>9</v>
      </c>
      <c r="BC69" s="31" t="str">
        <f t="shared" si="2"/>
        <v>(1,2,a,b)</v>
      </c>
      <c r="BD69" s="38"/>
      <c r="BE69" s="38"/>
      <c r="BF69" s="38"/>
      <c r="BG69" s="27" t="str">
        <f t="shared" si="1"/>
        <v>(1,2, ,a,b)</v>
      </c>
      <c r="BH69" s="27"/>
      <c r="BI69" s="27"/>
      <c r="BJ69" s="27"/>
      <c r="BK69" s="27"/>
      <c r="BL69" s="27"/>
      <c r="BM69" s="27"/>
      <c r="BN69" s="27"/>
      <c r="BO69" s="27"/>
      <c r="BP69" s="27"/>
      <c r="BQ69" s="27"/>
      <c r="BR69" s="27"/>
      <c r="BS69" s="27"/>
      <c r="BT69" s="27"/>
      <c r="BU69" s="27"/>
      <c r="BV69" s="27"/>
      <c r="BW69" s="27"/>
    </row>
    <row r="70" spans="1:93" x14ac:dyDescent="0.3">
      <c r="A70" s="8"/>
      <c r="B70" t="s">
        <v>134</v>
      </c>
      <c r="C70">
        <v>1599</v>
      </c>
      <c r="D70" s="30">
        <v>-1.1997852179999999</v>
      </c>
      <c r="E70" s="10">
        <v>-1.1997852179999999</v>
      </c>
      <c r="F70" s="10">
        <v>-1.1997852179999999</v>
      </c>
      <c r="G70" s="10">
        <v>0</v>
      </c>
      <c r="H70" s="10">
        <v>-1373.8550949999999</v>
      </c>
      <c r="I70" s="10">
        <v>1261260</v>
      </c>
      <c r="J70">
        <v>1473</v>
      </c>
      <c r="K70" s="30">
        <v>-0.29882102700000002</v>
      </c>
      <c r="L70" s="10">
        <v>-0.29941463000000001</v>
      </c>
      <c r="M70" s="10">
        <v>-0.29822742299999999</v>
      </c>
      <c r="N70" s="10">
        <v>0</v>
      </c>
      <c r="O70" s="10">
        <v>-280.01899459999998</v>
      </c>
      <c r="P70" s="10">
        <v>100490.65599</v>
      </c>
      <c r="Q70">
        <v>1275</v>
      </c>
      <c r="R70" s="30">
        <v>1.5990211481000001</v>
      </c>
      <c r="S70" s="10">
        <v>1.5964200977</v>
      </c>
      <c r="T70" s="10">
        <v>1.6016221984000001</v>
      </c>
      <c r="U70" s="10">
        <v>0</v>
      </c>
      <c r="V70" s="10">
        <v>1085.8989256</v>
      </c>
      <c r="W70" s="10">
        <v>2280.9988084000001</v>
      </c>
      <c r="X70" s="10">
        <v>0</v>
      </c>
      <c r="Y70" s="10">
        <v>-2977.2564419999999</v>
      </c>
      <c r="Z70" s="10">
        <v>1472</v>
      </c>
      <c r="AA70" s="10">
        <v>0</v>
      </c>
      <c r="AB70" s="10">
        <v>-1395.547012</v>
      </c>
      <c r="AC70" s="29">
        <v>1406.8942844000001</v>
      </c>
      <c r="AD70">
        <v>1</v>
      </c>
      <c r="AE70">
        <v>2</v>
      </c>
      <c r="AF70">
        <v>2</v>
      </c>
      <c r="AG70" t="s">
        <v>301</v>
      </c>
      <c r="AH70" t="s">
        <v>302</v>
      </c>
      <c r="AI70" t="s">
        <v>9</v>
      </c>
      <c r="AJ70" t="s">
        <v>9</v>
      </c>
      <c r="AK70" t="s">
        <v>9</v>
      </c>
      <c r="AL70" t="s">
        <v>9</v>
      </c>
      <c r="AM70" s="10">
        <v>-1395.547012</v>
      </c>
      <c r="AN70" s="10">
        <v>1406.8942844000001</v>
      </c>
      <c r="AU70">
        <v>1</v>
      </c>
      <c r="AV70">
        <v>2</v>
      </c>
      <c r="AW70">
        <v>3</v>
      </c>
      <c r="AX70" t="s">
        <v>301</v>
      </c>
      <c r="AY70" t="s">
        <v>302</v>
      </c>
      <c r="AZ70" s="5" t="s">
        <v>9</v>
      </c>
      <c r="BA70" s="5" t="s">
        <v>9</v>
      </c>
      <c r="BB70" s="5" t="s">
        <v>9</v>
      </c>
      <c r="BC70" s="31" t="str">
        <f t="shared" si="2"/>
        <v>(1,2,3,a,b)</v>
      </c>
      <c r="BD70" s="36"/>
      <c r="BE70" s="36"/>
      <c r="BF70" s="36"/>
      <c r="BG70" s="27" t="str">
        <f t="shared" si="1"/>
        <v>(1,2,3,a,b)</v>
      </c>
    </row>
    <row r="71" spans="1:93" x14ac:dyDescent="0.3">
      <c r="A71" s="8"/>
      <c r="B71" t="s">
        <v>136</v>
      </c>
      <c r="C71">
        <v>14759</v>
      </c>
      <c r="D71" s="30">
        <v>-7.8824246000000001E-2</v>
      </c>
      <c r="E71" s="10">
        <v>-9.1963043999999994E-2</v>
      </c>
      <c r="F71" s="10">
        <v>-6.5685447999999994E-2</v>
      </c>
      <c r="G71" s="10">
        <v>2.0206059999999999E-14</v>
      </c>
      <c r="H71" s="10">
        <v>-7.6570741309999999</v>
      </c>
      <c r="I71" s="10">
        <v>15240.471181000001</v>
      </c>
      <c r="J71">
        <v>14988</v>
      </c>
      <c r="K71" s="30">
        <v>0.14371340199999999</v>
      </c>
      <c r="L71" s="10">
        <v>0.13101060149999999</v>
      </c>
      <c r="M71" s="10">
        <v>0.15641620249999999</v>
      </c>
      <c r="N71" s="10">
        <v>0</v>
      </c>
      <c r="O71" s="10">
        <v>29.892001049000001</v>
      </c>
      <c r="P71" s="10">
        <v>15481.982371</v>
      </c>
      <c r="Q71">
        <v>14640</v>
      </c>
      <c r="R71" s="30">
        <v>0.39700897590000001</v>
      </c>
      <c r="S71" s="10">
        <v>0.37920443349999999</v>
      </c>
      <c r="T71" s="10">
        <v>0.41481351830000002</v>
      </c>
      <c r="U71" s="10">
        <v>0</v>
      </c>
      <c r="V71" s="10">
        <v>50.835922203000003</v>
      </c>
      <c r="W71" s="10">
        <v>14850.670196999999</v>
      </c>
      <c r="X71" s="10">
        <v>9.8122700000000008E-125</v>
      </c>
      <c r="Y71" s="10">
        <v>-23.86825992</v>
      </c>
      <c r="Z71" s="10">
        <v>29694.024459</v>
      </c>
      <c r="AA71" s="10">
        <v>5.2713800000000005E-113</v>
      </c>
      <c r="AB71" s="10">
        <v>-22.700351810000001</v>
      </c>
      <c r="AC71" s="29">
        <v>26602.471971999999</v>
      </c>
      <c r="AD71">
        <v>1</v>
      </c>
      <c r="AE71">
        <v>2</v>
      </c>
      <c r="AF71">
        <v>2</v>
      </c>
      <c r="AG71" t="s">
        <v>301</v>
      </c>
      <c r="AH71" t="s">
        <v>302</v>
      </c>
      <c r="AI71" t="s">
        <v>9</v>
      </c>
      <c r="AJ71" t="s">
        <v>9</v>
      </c>
      <c r="AK71" t="s">
        <v>9</v>
      </c>
      <c r="AL71" t="s">
        <v>9</v>
      </c>
      <c r="AM71" s="10">
        <v>-22.700351810000001</v>
      </c>
      <c r="AN71" s="10">
        <v>26602.471971999999</v>
      </c>
      <c r="AU71">
        <v>1</v>
      </c>
      <c r="AV71">
        <v>2</v>
      </c>
      <c r="AW71">
        <v>3</v>
      </c>
      <c r="AX71" t="s">
        <v>301</v>
      </c>
      <c r="AY71" t="s">
        <v>302</v>
      </c>
      <c r="AZ71" s="5" t="s">
        <v>9</v>
      </c>
      <c r="BA71" s="5" t="s">
        <v>9</v>
      </c>
      <c r="BB71" s="5" t="s">
        <v>9</v>
      </c>
      <c r="BC71" s="31" t="str">
        <f t="shared" si="2"/>
        <v>(1,2,3,a,b)</v>
      </c>
      <c r="BD71" s="36"/>
      <c r="BE71" s="36"/>
      <c r="BF71" s="36"/>
      <c r="BG71" s="27" t="str">
        <f t="shared" si="1"/>
        <v>(1,2,3,a,b)</v>
      </c>
    </row>
    <row r="72" spans="1:93" x14ac:dyDescent="0.3">
      <c r="A72" s="8"/>
      <c r="B72" t="s">
        <v>137</v>
      </c>
      <c r="C72">
        <v>11230</v>
      </c>
      <c r="D72" s="30">
        <v>0.2668908244</v>
      </c>
      <c r="E72" s="10">
        <v>0.25518376659999997</v>
      </c>
      <c r="F72" s="10">
        <v>0.27859788219999998</v>
      </c>
      <c r="G72" s="10">
        <v>0</v>
      </c>
      <c r="H72" s="10">
        <v>48.726655342000001</v>
      </c>
      <c r="I72" s="10">
        <v>11692.372746999999</v>
      </c>
      <c r="J72">
        <v>11422</v>
      </c>
      <c r="K72" s="30">
        <v>0.16307978910000001</v>
      </c>
      <c r="L72" s="10">
        <v>0.15275334330000001</v>
      </c>
      <c r="M72" s="10">
        <v>0.17340623490000001</v>
      </c>
      <c r="N72" s="10">
        <v>0</v>
      </c>
      <c r="O72" s="10">
        <v>40.258895115999998</v>
      </c>
      <c r="P72" s="10">
        <v>11994.393404</v>
      </c>
      <c r="Q72">
        <v>11371</v>
      </c>
      <c r="R72" s="30">
        <v>-7.5431893E-2</v>
      </c>
      <c r="S72" s="10">
        <v>-8.0842232E-2</v>
      </c>
      <c r="T72" s="10">
        <v>-7.0021554E-2</v>
      </c>
      <c r="U72" s="10">
        <v>1.6367015999999999E-3</v>
      </c>
      <c r="V72" s="10">
        <v>-3.1499361220000002</v>
      </c>
      <c r="W72" s="10">
        <v>13216.279113000001</v>
      </c>
      <c r="X72" s="10">
        <v>1.069224E-38</v>
      </c>
      <c r="Y72" s="10">
        <v>13.035227835000001</v>
      </c>
      <c r="Z72" s="10">
        <v>22251.599383000001</v>
      </c>
      <c r="AA72" s="10">
        <v>0</v>
      </c>
      <c r="AB72" s="10">
        <v>40.103524391000001</v>
      </c>
      <c r="AC72" s="29">
        <v>17238.547896</v>
      </c>
      <c r="AD72">
        <v>1</v>
      </c>
      <c r="AE72">
        <v>2</v>
      </c>
      <c r="AF72">
        <v>2</v>
      </c>
      <c r="AG72" t="s">
        <v>301</v>
      </c>
      <c r="AH72" t="s">
        <v>302</v>
      </c>
      <c r="AI72" t="s">
        <v>9</v>
      </c>
      <c r="AJ72" t="s">
        <v>9</v>
      </c>
      <c r="AK72" t="s">
        <v>9</v>
      </c>
      <c r="AL72" t="s">
        <v>9</v>
      </c>
      <c r="AM72" s="10">
        <v>40.103524391000001</v>
      </c>
      <c r="AN72" s="10">
        <v>17238.547896</v>
      </c>
      <c r="AU72">
        <v>1</v>
      </c>
      <c r="AV72">
        <v>2</v>
      </c>
      <c r="AW72">
        <v>3</v>
      </c>
      <c r="AX72" t="s">
        <v>301</v>
      </c>
      <c r="AY72" t="s">
        <v>302</v>
      </c>
      <c r="AZ72" s="5" t="s">
        <v>9</v>
      </c>
      <c r="BA72" s="5" t="s">
        <v>9</v>
      </c>
      <c r="BB72" s="5" t="s">
        <v>9</v>
      </c>
      <c r="BC72" s="31" t="str">
        <f t="shared" ref="BC72:BC103" si="3">SUBSTITUTE(SUBSTITUTE(SUBSTITUTE(SUBSTITUTE(SUBSTITUTE(SUBSTITUTE(SUBSTITUTE(SUBSTITUTE(BG72,"( , , , )",""),"( , ,","("),"( ,","("),", , )",")"),", ,)",")"),", )",")"),",)",")"),", ,",",")</f>
        <v>(1,2,3,a,b)</v>
      </c>
      <c r="BD72" s="36"/>
      <c r="BE72" s="36"/>
      <c r="BF72" s="36"/>
      <c r="BG72" s="27" t="str">
        <f t="shared" si="1"/>
        <v>(1,2,3,a,b)</v>
      </c>
    </row>
    <row r="73" spans="1:93" x14ac:dyDescent="0.3">
      <c r="A73" s="8"/>
      <c r="B73" t="s">
        <v>139</v>
      </c>
      <c r="C73">
        <v>1584</v>
      </c>
      <c r="D73" s="30">
        <v>3.0940048595</v>
      </c>
      <c r="E73" s="10">
        <v>3.0708020989000002</v>
      </c>
      <c r="F73" s="10">
        <v>3.1172076201999999</v>
      </c>
      <c r="G73" s="10">
        <v>0</v>
      </c>
      <c r="H73" s="10">
        <v>263.15949393</v>
      </c>
      <c r="I73" s="10">
        <v>1599.5277117000001</v>
      </c>
      <c r="J73">
        <v>1589</v>
      </c>
      <c r="K73" s="30">
        <v>2.9628208911999998</v>
      </c>
      <c r="L73" s="10">
        <v>2.9390803046</v>
      </c>
      <c r="M73" s="10">
        <v>2.9865614778</v>
      </c>
      <c r="N73" s="10">
        <v>0</v>
      </c>
      <c r="O73" s="10">
        <v>248.46898289999999</v>
      </c>
      <c r="P73" s="10">
        <v>1602.9502649999999</v>
      </c>
      <c r="Q73">
        <v>1668</v>
      </c>
      <c r="R73" s="30">
        <v>1.1054243778999999</v>
      </c>
      <c r="S73" s="10">
        <v>1.0252312921</v>
      </c>
      <c r="T73" s="10">
        <v>1.1856174636000001</v>
      </c>
      <c r="U73" s="10">
        <v>0</v>
      </c>
      <c r="V73" s="10">
        <v>28.656068392000002</v>
      </c>
      <c r="W73" s="10">
        <v>1668.1856668999999</v>
      </c>
      <c r="X73" s="10">
        <v>1.2191090000000001E-14</v>
      </c>
      <c r="Y73" s="10">
        <v>7.7509722927000002</v>
      </c>
      <c r="Z73" s="10">
        <v>3171</v>
      </c>
      <c r="AA73" s="10">
        <v>2.48233E-290</v>
      </c>
      <c r="AB73" s="10">
        <v>43.560177703000001</v>
      </c>
      <c r="AC73" s="29">
        <v>1956.2066600000001</v>
      </c>
      <c r="AD73">
        <v>1</v>
      </c>
      <c r="AE73">
        <v>2</v>
      </c>
      <c r="AF73">
        <v>2</v>
      </c>
      <c r="AG73" t="s">
        <v>301</v>
      </c>
      <c r="AH73" t="s">
        <v>302</v>
      </c>
      <c r="AI73" t="s">
        <v>9</v>
      </c>
      <c r="AJ73" t="s">
        <v>9</v>
      </c>
      <c r="AK73" t="s">
        <v>9</v>
      </c>
      <c r="AL73" t="s">
        <v>9</v>
      </c>
      <c r="AM73" s="10">
        <v>43.560177703000001</v>
      </c>
      <c r="AN73" s="10">
        <v>1956.2066600000001</v>
      </c>
      <c r="AU73">
        <v>1</v>
      </c>
      <c r="AV73">
        <v>2</v>
      </c>
      <c r="AW73">
        <v>3</v>
      </c>
      <c r="AX73" t="s">
        <v>301</v>
      </c>
      <c r="AY73" t="s">
        <v>302</v>
      </c>
      <c r="AZ73" s="5" t="s">
        <v>9</v>
      </c>
      <c r="BA73" s="5" t="s">
        <v>9</v>
      </c>
      <c r="BB73" s="5" t="s">
        <v>9</v>
      </c>
      <c r="BC73" s="31" t="str">
        <f t="shared" si="3"/>
        <v>(1,2,3,a,b)</v>
      </c>
      <c r="BD73" s="36"/>
      <c r="BE73" s="36"/>
      <c r="BF73" s="36"/>
      <c r="BG73" s="27" t="str">
        <f t="shared" ref="BG73:BG136" si="4">_xlfn.CONCAT("(",AU73,",",AV73,",",AW73,",",AX73,",",AY73,")")</f>
        <v>(1,2,3,a,b)</v>
      </c>
    </row>
    <row r="74" spans="1:93" x14ac:dyDescent="0.3">
      <c r="A74" s="8"/>
      <c r="B74" t="s">
        <v>138</v>
      </c>
      <c r="C74">
        <v>1420</v>
      </c>
      <c r="D74" s="30">
        <v>1.3898101037999999</v>
      </c>
      <c r="E74" s="10">
        <v>1.3452347844000001</v>
      </c>
      <c r="F74" s="10">
        <v>1.4343854232</v>
      </c>
      <c r="G74" s="10">
        <v>0</v>
      </c>
      <c r="H74" s="10">
        <v>65.810148307999995</v>
      </c>
      <c r="I74" s="10">
        <v>1423.4713703</v>
      </c>
      <c r="J74">
        <v>1271</v>
      </c>
      <c r="K74" s="30">
        <v>1.4982863504999999</v>
      </c>
      <c r="L74" s="10">
        <v>1.4393491148999999</v>
      </c>
      <c r="M74" s="10">
        <v>1.5572235860999999</v>
      </c>
      <c r="N74" s="10">
        <v>0</v>
      </c>
      <c r="O74" s="10">
        <v>51.570663461000002</v>
      </c>
      <c r="P74" s="10">
        <v>1271.9369541999999</v>
      </c>
      <c r="Q74">
        <v>1183</v>
      </c>
      <c r="R74" s="30">
        <v>1.9866871666999999</v>
      </c>
      <c r="S74" s="10">
        <v>1.9119787915999999</v>
      </c>
      <c r="T74" s="10">
        <v>2.0613955419000001</v>
      </c>
      <c r="U74" s="10">
        <v>0</v>
      </c>
      <c r="V74" s="10">
        <v>57.527935446999997</v>
      </c>
      <c r="W74" s="10">
        <v>1183.1039661</v>
      </c>
      <c r="X74" s="10">
        <v>4.0137206000000003E-3</v>
      </c>
      <c r="Y74" s="10">
        <v>-2.8799047899999999</v>
      </c>
      <c r="Z74" s="10">
        <v>2365.6445656000001</v>
      </c>
      <c r="AA74" s="10">
        <v>2.5351679999999999E-23</v>
      </c>
      <c r="AB74" s="10">
        <v>-10.070542659999999</v>
      </c>
      <c r="AC74" s="29">
        <v>2075.3862377</v>
      </c>
      <c r="AD74">
        <v>1</v>
      </c>
      <c r="AE74">
        <v>2</v>
      </c>
      <c r="AF74">
        <v>2</v>
      </c>
      <c r="AG74" t="s">
        <v>301</v>
      </c>
      <c r="AH74" t="s">
        <v>302</v>
      </c>
      <c r="AI74" t="s">
        <v>9</v>
      </c>
      <c r="AJ74" t="s">
        <v>9</v>
      </c>
      <c r="AK74" t="s">
        <v>9</v>
      </c>
      <c r="AL74" t="s">
        <v>9</v>
      </c>
      <c r="AM74" s="10">
        <v>-10.070542659999999</v>
      </c>
      <c r="AN74" s="10">
        <v>2075.3862377</v>
      </c>
      <c r="AU74">
        <v>1</v>
      </c>
      <c r="AV74">
        <v>2</v>
      </c>
      <c r="AW74">
        <v>3</v>
      </c>
      <c r="AX74" t="s">
        <v>301</v>
      </c>
      <c r="AY74" t="s">
        <v>302</v>
      </c>
      <c r="AZ74" s="5" t="s">
        <v>9</v>
      </c>
      <c r="BA74" s="5" t="s">
        <v>9</v>
      </c>
      <c r="BB74" s="5" t="s">
        <v>9</v>
      </c>
      <c r="BC74" s="31" t="str">
        <f t="shared" si="3"/>
        <v>(1,2,3,a,b)</v>
      </c>
      <c r="BD74" s="36"/>
      <c r="BE74" s="36"/>
      <c r="BF74" s="36"/>
      <c r="BG74" s="27" t="str">
        <f t="shared" si="4"/>
        <v>(1,2,3,a,b)</v>
      </c>
    </row>
    <row r="75" spans="1:93" x14ac:dyDescent="0.3">
      <c r="A75" s="8"/>
      <c r="B75" t="s">
        <v>140</v>
      </c>
      <c r="C75">
        <v>1617</v>
      </c>
      <c r="D75" s="30">
        <v>1.3491240406</v>
      </c>
      <c r="E75" s="10">
        <v>1.3070277102000001</v>
      </c>
      <c r="F75" s="10">
        <v>1.391220371</v>
      </c>
      <c r="G75" s="10">
        <v>0</v>
      </c>
      <c r="H75" s="10">
        <v>64.211401473999999</v>
      </c>
      <c r="I75" s="10">
        <v>1621.1387095</v>
      </c>
      <c r="J75">
        <v>1740</v>
      </c>
      <c r="K75" s="30">
        <v>1.3626988599000001</v>
      </c>
      <c r="L75" s="10">
        <v>1.3307900668999999</v>
      </c>
      <c r="M75" s="10">
        <v>1.3946076529</v>
      </c>
      <c r="N75" s="10">
        <v>0</v>
      </c>
      <c r="O75" s="10">
        <v>86.818664665</v>
      </c>
      <c r="P75" s="10">
        <v>1748.0520833999999</v>
      </c>
      <c r="Q75">
        <v>1654</v>
      </c>
      <c r="R75" s="30">
        <v>1.5233532323000001</v>
      </c>
      <c r="S75" s="10">
        <v>1.4928364058000001</v>
      </c>
      <c r="T75" s="10">
        <v>1.5538700589000001</v>
      </c>
      <c r="U75" s="10">
        <v>0</v>
      </c>
      <c r="V75" s="10">
        <v>102.05339657</v>
      </c>
      <c r="W75" s="10">
        <v>1661.1274728000001</v>
      </c>
      <c r="X75" s="10">
        <v>0.61426001210000003</v>
      </c>
      <c r="Y75" s="10">
        <v>-0.50405365300000005</v>
      </c>
      <c r="Z75" s="10">
        <v>3055.8302807</v>
      </c>
      <c r="AA75" s="10">
        <v>1.164235E-12</v>
      </c>
      <c r="AB75" s="10">
        <v>-7.1366554830000002</v>
      </c>
      <c r="AC75" s="29">
        <v>3390.7418963</v>
      </c>
      <c r="AD75">
        <v>1</v>
      </c>
      <c r="AE75">
        <v>2</v>
      </c>
      <c r="AF75">
        <v>2</v>
      </c>
      <c r="AG75" t="s">
        <v>9</v>
      </c>
      <c r="AH75" t="s">
        <v>302</v>
      </c>
      <c r="AI75" t="s">
        <v>9</v>
      </c>
      <c r="AJ75" t="s">
        <v>9</v>
      </c>
      <c r="AK75" t="s">
        <v>9</v>
      </c>
      <c r="AL75" t="s">
        <v>9</v>
      </c>
      <c r="AM75" s="10">
        <v>-7.1366554830000002</v>
      </c>
      <c r="AN75" s="10">
        <v>3390.7418963</v>
      </c>
      <c r="AU75">
        <v>1</v>
      </c>
      <c r="AV75">
        <v>2</v>
      </c>
      <c r="AW75">
        <v>3</v>
      </c>
      <c r="AX75" t="s">
        <v>9</v>
      </c>
      <c r="AY75" t="s">
        <v>302</v>
      </c>
      <c r="AZ75" s="5" t="s">
        <v>9</v>
      </c>
      <c r="BA75" s="5" t="s">
        <v>9</v>
      </c>
      <c r="BB75" s="5" t="s">
        <v>9</v>
      </c>
      <c r="BC75" s="31" t="str">
        <f t="shared" si="3"/>
        <v>(1,2,3,b)</v>
      </c>
      <c r="BD75" s="36"/>
      <c r="BE75" s="36"/>
      <c r="BF75" s="36"/>
      <c r="BG75" s="27" t="str">
        <f t="shared" si="4"/>
        <v>(1,2,3, ,b)</v>
      </c>
      <c r="BQ75" s="32"/>
      <c r="CC75" s="3"/>
      <c r="CO75" s="3"/>
    </row>
    <row r="76" spans="1:93" x14ac:dyDescent="0.3">
      <c r="A76" s="8"/>
      <c r="B76" t="s">
        <v>141</v>
      </c>
      <c r="C76">
        <v>4614</v>
      </c>
      <c r="D76" s="30">
        <v>2.8896467649000002</v>
      </c>
      <c r="E76" s="10" t="s">
        <v>9</v>
      </c>
      <c r="F76" s="10" t="s">
        <v>9</v>
      </c>
      <c r="G76" s="10">
        <v>0</v>
      </c>
      <c r="H76" s="10">
        <v>3417.0389989</v>
      </c>
      <c r="I76" s="10">
        <v>1261260</v>
      </c>
      <c r="J76">
        <v>5149</v>
      </c>
      <c r="K76" s="30">
        <v>3.4867507462999998</v>
      </c>
      <c r="L76" s="10" t="s">
        <v>9</v>
      </c>
      <c r="M76" s="10" t="s">
        <v>9</v>
      </c>
      <c r="N76" s="10">
        <v>0</v>
      </c>
      <c r="O76" s="10">
        <v>4265.9067999999997</v>
      </c>
      <c r="P76" s="10">
        <v>1351358</v>
      </c>
      <c r="Q76">
        <v>5513</v>
      </c>
      <c r="R76" s="30">
        <v>1.889029654</v>
      </c>
      <c r="S76" s="10" t="s">
        <v>9</v>
      </c>
      <c r="T76" s="10" t="s">
        <v>9</v>
      </c>
      <c r="U76" s="10">
        <v>0</v>
      </c>
      <c r="V76" s="10">
        <v>2536.3641508000001</v>
      </c>
      <c r="W76" s="10">
        <v>1415746</v>
      </c>
      <c r="X76" s="10">
        <v>0</v>
      </c>
      <c r="Y76" s="10" t="s">
        <v>295</v>
      </c>
      <c r="Z76" s="10">
        <v>9761</v>
      </c>
      <c r="AA76" s="10">
        <v>0</v>
      </c>
      <c r="AB76" s="10" t="s">
        <v>294</v>
      </c>
      <c r="AC76" s="29">
        <v>10660</v>
      </c>
      <c r="AD76">
        <v>1</v>
      </c>
      <c r="AE76">
        <v>2</v>
      </c>
      <c r="AF76">
        <v>2</v>
      </c>
      <c r="AG76" t="s">
        <v>301</v>
      </c>
      <c r="AH76" t="s">
        <v>302</v>
      </c>
      <c r="AI76" t="s">
        <v>9</v>
      </c>
      <c r="AJ76" t="s">
        <v>9</v>
      </c>
      <c r="AK76" t="s">
        <v>9</v>
      </c>
      <c r="AL76" t="s">
        <v>9</v>
      </c>
      <c r="AM76" s="10" t="s">
        <v>294</v>
      </c>
      <c r="AN76" s="10">
        <v>10660</v>
      </c>
      <c r="AU76">
        <v>1</v>
      </c>
      <c r="AV76">
        <v>2</v>
      </c>
      <c r="AW76">
        <v>3</v>
      </c>
      <c r="AX76" t="s">
        <v>301</v>
      </c>
      <c r="AY76" t="s">
        <v>302</v>
      </c>
      <c r="AZ76" s="5" t="s">
        <v>9</v>
      </c>
      <c r="BA76" s="5" t="s">
        <v>9</v>
      </c>
      <c r="BB76" s="5" t="s">
        <v>9</v>
      </c>
      <c r="BC76" s="31" t="str">
        <f t="shared" si="3"/>
        <v>(1,2,3,a,b)</v>
      </c>
      <c r="BD76" s="36"/>
      <c r="BE76" s="36"/>
      <c r="BF76" s="36"/>
      <c r="BG76" s="27" t="str">
        <f t="shared" si="4"/>
        <v>(1,2,3,a,b)</v>
      </c>
      <c r="BQ76" s="32"/>
      <c r="CC76" s="3"/>
      <c r="CO76" s="3"/>
    </row>
    <row r="77" spans="1:93" x14ac:dyDescent="0.3">
      <c r="A77" s="8"/>
      <c r="B77" t="s">
        <v>144</v>
      </c>
      <c r="C77">
        <v>5358</v>
      </c>
      <c r="D77" s="30">
        <v>1.2913641753</v>
      </c>
      <c r="E77" s="10" t="s">
        <v>9</v>
      </c>
      <c r="F77" s="10" t="s">
        <v>9</v>
      </c>
      <c r="G77" s="10">
        <v>0</v>
      </c>
      <c r="H77" s="10">
        <v>1544.6022762</v>
      </c>
      <c r="I77" s="10">
        <v>1261260</v>
      </c>
      <c r="J77">
        <v>5633</v>
      </c>
      <c r="K77" s="30">
        <v>2.3138489656000001</v>
      </c>
      <c r="L77" s="10">
        <v>2.3138489656000001</v>
      </c>
      <c r="M77" s="10">
        <v>2.3138489656000001</v>
      </c>
      <c r="N77" s="10">
        <v>0</v>
      </c>
      <c r="O77" s="10">
        <v>2851.8269982000002</v>
      </c>
      <c r="P77" s="10">
        <v>1351358</v>
      </c>
      <c r="Q77">
        <v>6031</v>
      </c>
      <c r="R77" s="30">
        <v>1.1980687184000001</v>
      </c>
      <c r="S77" s="10">
        <v>1.1980687184000001</v>
      </c>
      <c r="T77" s="10">
        <v>1.1980687184000001</v>
      </c>
      <c r="U77" s="10">
        <v>0</v>
      </c>
      <c r="V77" s="10">
        <v>1640.1328504000001</v>
      </c>
      <c r="W77" s="10">
        <v>1415746</v>
      </c>
      <c r="X77" s="10">
        <v>0</v>
      </c>
      <c r="Y77" s="10" t="s">
        <v>295</v>
      </c>
      <c r="Z77" s="10">
        <v>10989</v>
      </c>
      <c r="AA77" s="10">
        <v>0</v>
      </c>
      <c r="AB77" s="10" t="s">
        <v>294</v>
      </c>
      <c r="AC77" s="29">
        <v>11662</v>
      </c>
      <c r="AD77">
        <v>1</v>
      </c>
      <c r="AE77">
        <v>2</v>
      </c>
      <c r="AF77">
        <v>2</v>
      </c>
      <c r="AG77" t="s">
        <v>301</v>
      </c>
      <c r="AH77" t="s">
        <v>302</v>
      </c>
      <c r="AI77" t="s">
        <v>9</v>
      </c>
      <c r="AJ77" t="s">
        <v>9</v>
      </c>
      <c r="AK77" t="s">
        <v>9</v>
      </c>
      <c r="AL77" t="s">
        <v>9</v>
      </c>
      <c r="AM77" s="10" t="s">
        <v>294</v>
      </c>
      <c r="AN77" s="10">
        <v>11662</v>
      </c>
      <c r="AU77">
        <v>1</v>
      </c>
      <c r="AV77">
        <v>2</v>
      </c>
      <c r="AW77">
        <v>3</v>
      </c>
      <c r="AX77" t="s">
        <v>301</v>
      </c>
      <c r="AY77" t="s">
        <v>302</v>
      </c>
      <c r="AZ77" s="5" t="s">
        <v>9</v>
      </c>
      <c r="BA77" s="5" t="s">
        <v>9</v>
      </c>
      <c r="BB77" s="5" t="s">
        <v>9</v>
      </c>
      <c r="BC77" s="31" t="str">
        <f t="shared" si="3"/>
        <v>(1,2,3,a,b)</v>
      </c>
      <c r="BD77" s="36"/>
      <c r="BE77" s="36"/>
      <c r="BF77" s="36"/>
      <c r="BG77" s="27" t="str">
        <f t="shared" si="4"/>
        <v>(1,2,3,a,b)</v>
      </c>
    </row>
    <row r="78" spans="1:93" x14ac:dyDescent="0.3">
      <c r="A78" s="8"/>
      <c r="B78" t="s">
        <v>142</v>
      </c>
      <c r="C78">
        <v>3864</v>
      </c>
      <c r="D78" s="30">
        <v>2.9284167353999999</v>
      </c>
      <c r="E78" s="10">
        <v>2.9143540553</v>
      </c>
      <c r="F78" s="10">
        <v>2.9424794154999998</v>
      </c>
      <c r="G78" s="10">
        <v>0</v>
      </c>
      <c r="H78" s="10">
        <v>409.16031265999999</v>
      </c>
      <c r="I78" s="10">
        <v>3973.1880516000001</v>
      </c>
      <c r="J78">
        <v>4156</v>
      </c>
      <c r="K78" s="30">
        <v>2.5343369146999999</v>
      </c>
      <c r="L78" s="10">
        <v>2.5154884652999998</v>
      </c>
      <c r="M78" s="10">
        <v>2.5531853642</v>
      </c>
      <c r="N78" s="10">
        <v>0</v>
      </c>
      <c r="O78" s="10">
        <v>267.98107806000002</v>
      </c>
      <c r="P78" s="10">
        <v>4217.0844380999997</v>
      </c>
      <c r="Q78">
        <v>4334</v>
      </c>
      <c r="R78" s="30">
        <v>2.6293163020999999</v>
      </c>
      <c r="S78" s="10">
        <v>2.6137272250999999</v>
      </c>
      <c r="T78" s="10">
        <v>2.6449053790999999</v>
      </c>
      <c r="U78" s="10">
        <v>0</v>
      </c>
      <c r="V78" s="10">
        <v>337.43755088</v>
      </c>
      <c r="W78" s="10">
        <v>4414.8490676000001</v>
      </c>
      <c r="X78" s="10">
        <v>2.1620099999999999E-221</v>
      </c>
      <c r="Y78" s="10">
        <v>32.854180110999998</v>
      </c>
      <c r="Z78" s="10">
        <v>7551.4040793000004</v>
      </c>
      <c r="AA78" s="10">
        <v>2.98133E-14</v>
      </c>
      <c r="AB78" s="10">
        <v>-7.6128698909999999</v>
      </c>
      <c r="AC78" s="29">
        <v>8134.0016641000002</v>
      </c>
      <c r="AD78">
        <v>1</v>
      </c>
      <c r="AE78">
        <v>2</v>
      </c>
      <c r="AF78">
        <v>2</v>
      </c>
      <c r="AG78" t="s">
        <v>301</v>
      </c>
      <c r="AH78" t="s">
        <v>302</v>
      </c>
      <c r="AI78" t="s">
        <v>9</v>
      </c>
      <c r="AJ78" t="s">
        <v>9</v>
      </c>
      <c r="AK78" t="s">
        <v>9</v>
      </c>
      <c r="AL78" t="s">
        <v>9</v>
      </c>
      <c r="AM78" s="10">
        <v>-7.6128698909999999</v>
      </c>
      <c r="AN78" s="10">
        <v>8134.0016641000002</v>
      </c>
      <c r="AU78">
        <v>1</v>
      </c>
      <c r="AV78">
        <v>2</v>
      </c>
      <c r="AW78">
        <v>3</v>
      </c>
      <c r="AX78" t="s">
        <v>301</v>
      </c>
      <c r="AY78" t="s">
        <v>302</v>
      </c>
      <c r="AZ78" s="5" t="s">
        <v>9</v>
      </c>
      <c r="BA78" s="5" t="s">
        <v>9</v>
      </c>
      <c r="BB78" s="5" t="s">
        <v>9</v>
      </c>
      <c r="BC78" s="31" t="str">
        <f t="shared" si="3"/>
        <v>(1,2,3,a,b)</v>
      </c>
      <c r="BD78" s="36"/>
      <c r="BE78" s="36"/>
      <c r="BF78" s="36"/>
      <c r="BG78" s="27" t="str">
        <f t="shared" si="4"/>
        <v>(1,2,3,a,b)</v>
      </c>
      <c r="BQ78" s="32"/>
      <c r="CO78" s="3"/>
    </row>
    <row r="79" spans="1:93" x14ac:dyDescent="0.3">
      <c r="A79" s="8"/>
      <c r="B79" t="s">
        <v>143</v>
      </c>
      <c r="C79">
        <v>4035</v>
      </c>
      <c r="D79" s="30">
        <v>1.8748079225000001</v>
      </c>
      <c r="E79" s="10">
        <v>1.8612465810000001</v>
      </c>
      <c r="F79" s="10">
        <v>1.888369264</v>
      </c>
      <c r="G79" s="10">
        <v>0</v>
      </c>
      <c r="H79" s="10">
        <v>272.88509175000002</v>
      </c>
      <c r="I79" s="10">
        <v>4157.7923019</v>
      </c>
      <c r="J79">
        <v>4304</v>
      </c>
      <c r="K79" s="30">
        <v>2.3409948003999999</v>
      </c>
      <c r="L79" s="10">
        <v>2.3322850346999999</v>
      </c>
      <c r="M79" s="10">
        <v>2.3497045660000002</v>
      </c>
      <c r="N79" s="10">
        <v>0</v>
      </c>
      <c r="O79" s="10">
        <v>529.40728577000004</v>
      </c>
      <c r="P79" s="10">
        <v>4608.1990274</v>
      </c>
      <c r="Q79">
        <v>4617</v>
      </c>
      <c r="R79" s="30">
        <v>0.76170880630000004</v>
      </c>
      <c r="S79" s="10">
        <v>0.7273037483</v>
      </c>
      <c r="T79" s="10">
        <v>0.79611386439999998</v>
      </c>
      <c r="U79" s="10">
        <v>0</v>
      </c>
      <c r="V79" s="10">
        <v>47.142760950000003</v>
      </c>
      <c r="W79" s="10">
        <v>4633.8344391000001</v>
      </c>
      <c r="X79" s="10">
        <v>0</v>
      </c>
      <c r="Y79" s="10">
        <v>-56.707641270000003</v>
      </c>
      <c r="Z79" s="10">
        <v>6941.2058606999999</v>
      </c>
      <c r="AA79" s="10">
        <v>0</v>
      </c>
      <c r="AB79" s="10">
        <v>87.239355575999994</v>
      </c>
      <c r="AC79" s="29">
        <v>5203.6585580999999</v>
      </c>
      <c r="AD79">
        <v>1</v>
      </c>
      <c r="AE79">
        <v>2</v>
      </c>
      <c r="AF79">
        <v>2</v>
      </c>
      <c r="AG79" t="s">
        <v>301</v>
      </c>
      <c r="AH79" t="s">
        <v>302</v>
      </c>
      <c r="AI79" t="s">
        <v>9</v>
      </c>
      <c r="AJ79" t="s">
        <v>9</v>
      </c>
      <c r="AK79" t="s">
        <v>9</v>
      </c>
      <c r="AL79" t="s">
        <v>9</v>
      </c>
      <c r="AM79" s="10">
        <v>87.239355575999994</v>
      </c>
      <c r="AN79" s="10">
        <v>5203.6585580999999</v>
      </c>
      <c r="AU79">
        <v>1</v>
      </c>
      <c r="AV79">
        <v>2</v>
      </c>
      <c r="AW79">
        <v>3</v>
      </c>
      <c r="AX79" t="s">
        <v>301</v>
      </c>
      <c r="AY79" t="s">
        <v>302</v>
      </c>
      <c r="AZ79" s="5" t="s">
        <v>9</v>
      </c>
      <c r="BA79" s="5" t="s">
        <v>9</v>
      </c>
      <c r="BB79" s="5" t="s">
        <v>9</v>
      </c>
      <c r="BC79" s="31" t="str">
        <f t="shared" si="3"/>
        <v>(1,2,3,a,b)</v>
      </c>
      <c r="BD79" s="36"/>
      <c r="BE79" s="36"/>
      <c r="BF79" s="36"/>
      <c r="BG79" s="27" t="str">
        <f t="shared" si="4"/>
        <v>(1,2,3,a,b)</v>
      </c>
      <c r="BQ79" s="32"/>
      <c r="CC79" s="3"/>
      <c r="CO79" s="3"/>
    </row>
    <row r="80" spans="1:93" x14ac:dyDescent="0.3">
      <c r="A80" s="8"/>
      <c r="B80" t="s">
        <v>111</v>
      </c>
      <c r="C80">
        <v>3274</v>
      </c>
      <c r="D80" s="30">
        <v>2.5112720534999999</v>
      </c>
      <c r="E80" s="10">
        <v>2.505465171</v>
      </c>
      <c r="F80" s="10">
        <v>2.5170789359999999</v>
      </c>
      <c r="G80" s="10">
        <v>0</v>
      </c>
      <c r="H80" s="10">
        <v>823.55146175000004</v>
      </c>
      <c r="I80" s="10">
        <v>3839.2660949000001</v>
      </c>
      <c r="J80">
        <v>3403</v>
      </c>
      <c r="K80" s="30">
        <v>2.6017870152999998</v>
      </c>
      <c r="L80" s="10">
        <v>2.5986133152000002</v>
      </c>
      <c r="M80" s="10">
        <v>2.6049607153999998</v>
      </c>
      <c r="N80" s="10">
        <v>0</v>
      </c>
      <c r="O80" s="10">
        <v>1458.8371893000001</v>
      </c>
      <c r="P80" s="10">
        <v>5422.1492615999996</v>
      </c>
      <c r="Q80">
        <v>3368</v>
      </c>
      <c r="R80" s="30">
        <v>1.8134424402</v>
      </c>
      <c r="S80" s="10">
        <v>1.8080519839</v>
      </c>
      <c r="T80" s="10">
        <v>1.8188328966</v>
      </c>
      <c r="U80" s="10">
        <v>0</v>
      </c>
      <c r="V80" s="10">
        <v>658.36313668000003</v>
      </c>
      <c r="W80" s="10">
        <v>3917.3011029999998</v>
      </c>
      <c r="X80" s="10">
        <v>2.6951900000000001E-148</v>
      </c>
      <c r="Y80" s="10">
        <v>-26.818163370000001</v>
      </c>
      <c r="Z80" s="10">
        <v>5083.9970125999998</v>
      </c>
      <c r="AA80" s="10">
        <v>0</v>
      </c>
      <c r="AB80" s="10">
        <v>247.09750342000001</v>
      </c>
      <c r="AC80" s="29">
        <v>5456.9187277000001</v>
      </c>
      <c r="AD80">
        <v>1</v>
      </c>
      <c r="AE80">
        <v>2</v>
      </c>
      <c r="AF80">
        <v>2</v>
      </c>
      <c r="AG80" t="s">
        <v>301</v>
      </c>
      <c r="AH80" t="s">
        <v>302</v>
      </c>
      <c r="AI80" t="s">
        <v>9</v>
      </c>
      <c r="AJ80" t="s">
        <v>9</v>
      </c>
      <c r="AK80" t="s">
        <v>9</v>
      </c>
      <c r="AL80" t="s">
        <v>9</v>
      </c>
      <c r="AM80" s="10">
        <v>247.09750342000001</v>
      </c>
      <c r="AN80" s="10">
        <v>5456.9187277000001</v>
      </c>
      <c r="AU80">
        <v>1</v>
      </c>
      <c r="AV80">
        <v>2</v>
      </c>
      <c r="AW80">
        <v>3</v>
      </c>
      <c r="AX80" t="s">
        <v>301</v>
      </c>
      <c r="AY80" t="s">
        <v>302</v>
      </c>
      <c r="AZ80" s="5" t="s">
        <v>9</v>
      </c>
      <c r="BA80" s="5" t="s">
        <v>9</v>
      </c>
      <c r="BB80" s="5" t="s">
        <v>9</v>
      </c>
      <c r="BC80" s="31" t="str">
        <f t="shared" si="3"/>
        <v>(1,2,3,a,b)</v>
      </c>
      <c r="BD80" s="36"/>
      <c r="BE80" s="36"/>
      <c r="BF80" s="36"/>
      <c r="BG80" s="27" t="str">
        <f t="shared" si="4"/>
        <v>(1,2,3,a,b)</v>
      </c>
    </row>
    <row r="81" spans="1:93" x14ac:dyDescent="0.3">
      <c r="A81" s="8"/>
      <c r="B81" t="s">
        <v>146</v>
      </c>
      <c r="C81">
        <v>1776</v>
      </c>
      <c r="D81" s="30">
        <v>2.8489966983000001</v>
      </c>
      <c r="E81" s="10">
        <v>2.8400291920999998</v>
      </c>
      <c r="F81" s="10">
        <v>2.8579642044</v>
      </c>
      <c r="G81" s="10">
        <v>0</v>
      </c>
      <c r="H81" s="10">
        <v>618.35009432000004</v>
      </c>
      <c r="I81" s="10">
        <v>1900.8804505000001</v>
      </c>
      <c r="J81">
        <v>1904</v>
      </c>
      <c r="K81" s="30">
        <v>2.4944838875999999</v>
      </c>
      <c r="L81" s="10">
        <v>2.4899137867999999</v>
      </c>
      <c r="M81" s="10">
        <v>2.4990539884</v>
      </c>
      <c r="N81" s="10">
        <v>0</v>
      </c>
      <c r="O81" s="10">
        <v>1029.3543706999999</v>
      </c>
      <c r="P81" s="10">
        <v>2415.7093374000001</v>
      </c>
      <c r="Q81">
        <v>1974</v>
      </c>
      <c r="R81" s="30">
        <v>-0.33307752000000002</v>
      </c>
      <c r="S81" s="10">
        <v>-0.35193761000000001</v>
      </c>
      <c r="T81" s="10">
        <v>-0.31421742899999999</v>
      </c>
      <c r="U81" s="10">
        <v>0</v>
      </c>
      <c r="V81" s="10">
        <v>-27.640480409999999</v>
      </c>
      <c r="W81" s="10">
        <v>1998.4423317999999</v>
      </c>
      <c r="X81" s="10">
        <v>0</v>
      </c>
      <c r="Y81" s="10">
        <v>69.081724832000006</v>
      </c>
      <c r="Z81" s="10">
        <v>2650.0828744</v>
      </c>
      <c r="AA81" s="10">
        <v>0</v>
      </c>
      <c r="AB81" s="10">
        <v>285.75475619000002</v>
      </c>
      <c r="AC81" s="29">
        <v>2203.6124623000001</v>
      </c>
      <c r="AD81">
        <v>1</v>
      </c>
      <c r="AE81">
        <v>2</v>
      </c>
      <c r="AF81">
        <v>2</v>
      </c>
      <c r="AG81" t="s">
        <v>301</v>
      </c>
      <c r="AH81" t="s">
        <v>302</v>
      </c>
      <c r="AI81" t="s">
        <v>9</v>
      </c>
      <c r="AJ81" t="s">
        <v>9</v>
      </c>
      <c r="AK81" t="s">
        <v>9</v>
      </c>
      <c r="AL81" t="s">
        <v>9</v>
      </c>
      <c r="AM81" s="10">
        <v>285.75475619000002</v>
      </c>
      <c r="AN81" s="10">
        <v>2203.6124623000001</v>
      </c>
      <c r="AU81">
        <v>1</v>
      </c>
      <c r="AV81">
        <v>2</v>
      </c>
      <c r="AW81">
        <v>3</v>
      </c>
      <c r="AX81" t="s">
        <v>301</v>
      </c>
      <c r="AY81" t="s">
        <v>302</v>
      </c>
      <c r="AZ81" s="5" t="s">
        <v>9</v>
      </c>
      <c r="BA81" s="5" t="s">
        <v>9</v>
      </c>
      <c r="BB81" s="5" t="s">
        <v>9</v>
      </c>
      <c r="BC81" s="31" t="str">
        <f t="shared" si="3"/>
        <v>(1,2,3,a,b)</v>
      </c>
      <c r="BD81" s="36"/>
      <c r="BE81" s="36"/>
      <c r="BF81" s="36"/>
      <c r="BG81" s="27" t="str">
        <f t="shared" si="4"/>
        <v>(1,2,3,a,b)</v>
      </c>
      <c r="BQ81" s="32"/>
      <c r="CC81" s="3"/>
      <c r="CO81" s="3"/>
    </row>
    <row r="82" spans="1:93" x14ac:dyDescent="0.3">
      <c r="A82" s="8"/>
      <c r="B82" t="s">
        <v>145</v>
      </c>
      <c r="C82">
        <v>8022</v>
      </c>
      <c r="D82" s="30">
        <v>2.0991496170000001</v>
      </c>
      <c r="E82" s="10">
        <v>2.0895984925</v>
      </c>
      <c r="F82" s="10">
        <v>2.1087007414999999</v>
      </c>
      <c r="G82" s="10">
        <v>0</v>
      </c>
      <c r="H82" s="10">
        <v>429.83906057000002</v>
      </c>
      <c r="I82" s="10">
        <v>8520.8493159999998</v>
      </c>
      <c r="J82">
        <v>8896</v>
      </c>
      <c r="K82" s="30">
        <v>2.3064819410999999</v>
      </c>
      <c r="L82" s="10">
        <v>2.3028543935000001</v>
      </c>
      <c r="M82" s="10">
        <v>2.3101094887000002</v>
      </c>
      <c r="N82" s="10">
        <v>0</v>
      </c>
      <c r="O82" s="10">
        <v>1162.7817740999999</v>
      </c>
      <c r="P82" s="10">
        <v>12824.45206</v>
      </c>
      <c r="Q82">
        <v>9377</v>
      </c>
      <c r="R82" s="30">
        <v>2.0493515661999999</v>
      </c>
      <c r="S82" s="10">
        <v>2.0421175177999999</v>
      </c>
      <c r="T82" s="10">
        <v>2.0565856145999999</v>
      </c>
      <c r="U82" s="10">
        <v>0</v>
      </c>
      <c r="V82" s="10">
        <v>561.19535535</v>
      </c>
      <c r="W82" s="10">
        <v>10212.118712</v>
      </c>
      <c r="X82" s="10">
        <v>0</v>
      </c>
      <c r="Y82" s="10">
        <v>-39.780000039999997</v>
      </c>
      <c r="Z82" s="10">
        <v>10308.608655</v>
      </c>
      <c r="AA82" s="10">
        <v>0</v>
      </c>
      <c r="AB82" s="10">
        <v>62.282896727999997</v>
      </c>
      <c r="AC82" s="29">
        <v>13766.572494</v>
      </c>
      <c r="AD82">
        <v>1</v>
      </c>
      <c r="AE82">
        <v>2</v>
      </c>
      <c r="AF82">
        <v>2</v>
      </c>
      <c r="AG82" t="s">
        <v>301</v>
      </c>
      <c r="AH82" t="s">
        <v>302</v>
      </c>
      <c r="AI82" t="s">
        <v>9</v>
      </c>
      <c r="AJ82" t="s">
        <v>9</v>
      </c>
      <c r="AK82" t="s">
        <v>9</v>
      </c>
      <c r="AL82" t="s">
        <v>9</v>
      </c>
      <c r="AM82" s="10">
        <v>62.282896727999997</v>
      </c>
      <c r="AN82" s="10">
        <v>13766.572494</v>
      </c>
      <c r="AU82">
        <v>1</v>
      </c>
      <c r="AV82">
        <v>2</v>
      </c>
      <c r="AW82">
        <v>3</v>
      </c>
      <c r="AX82" t="s">
        <v>301</v>
      </c>
      <c r="AY82" t="s">
        <v>302</v>
      </c>
      <c r="AZ82" s="5" t="s">
        <v>9</v>
      </c>
      <c r="BA82" s="5" t="s">
        <v>9</v>
      </c>
      <c r="BB82" s="5" t="s">
        <v>9</v>
      </c>
      <c r="BC82" s="31" t="str">
        <f t="shared" si="3"/>
        <v>(1,2,3,a,b)</v>
      </c>
      <c r="BD82" s="36"/>
      <c r="BE82" s="36"/>
      <c r="BF82" s="36"/>
      <c r="BG82" s="27" t="str">
        <f t="shared" si="4"/>
        <v>(1,2,3,a,b)</v>
      </c>
      <c r="BQ82" s="32"/>
      <c r="CC82" s="3"/>
      <c r="CO82" s="3"/>
    </row>
    <row r="83" spans="1:93" x14ac:dyDescent="0.3">
      <c r="A83" s="8"/>
      <c r="B83" t="s">
        <v>147</v>
      </c>
      <c r="C83">
        <v>3380</v>
      </c>
      <c r="D83" s="30">
        <v>2.7116834268000001</v>
      </c>
      <c r="E83" s="10">
        <v>2.6936344237999998</v>
      </c>
      <c r="F83" s="10">
        <v>2.7297324298999999</v>
      </c>
      <c r="G83" s="10">
        <v>0</v>
      </c>
      <c r="H83" s="10">
        <v>296.24197577000001</v>
      </c>
      <c r="I83" s="10">
        <v>3437.3539021000001</v>
      </c>
      <c r="J83">
        <v>3471</v>
      </c>
      <c r="K83" s="30">
        <v>3.2109989694999999</v>
      </c>
      <c r="L83" s="10">
        <v>3.1906582268000001</v>
      </c>
      <c r="M83" s="10">
        <v>3.2313397123000001</v>
      </c>
      <c r="N83" s="10">
        <v>0</v>
      </c>
      <c r="O83" s="10">
        <v>313.48079861999997</v>
      </c>
      <c r="P83" s="10">
        <v>3514.5023268999998</v>
      </c>
      <c r="Q83">
        <v>3635</v>
      </c>
      <c r="R83" s="30">
        <v>1.5204882668999999</v>
      </c>
      <c r="S83" s="10">
        <v>1.4790400959000001</v>
      </c>
      <c r="T83" s="10">
        <v>1.5619364379</v>
      </c>
      <c r="U83" s="10">
        <v>0</v>
      </c>
      <c r="V83" s="10">
        <v>75.015080609999998</v>
      </c>
      <c r="W83" s="10">
        <v>3643.6726269999999</v>
      </c>
      <c r="X83" s="10">
        <v>7.5170500000000007E-260</v>
      </c>
      <c r="Y83" s="10">
        <v>-36.000105689999998</v>
      </c>
      <c r="Z83" s="10">
        <v>6773.3231962999998</v>
      </c>
      <c r="AA83" s="10">
        <v>0</v>
      </c>
      <c r="AB83" s="10">
        <v>71.787579359000006</v>
      </c>
      <c r="AC83" s="29">
        <v>5274.7279070000004</v>
      </c>
      <c r="AD83">
        <v>1</v>
      </c>
      <c r="AE83">
        <v>2</v>
      </c>
      <c r="AF83">
        <v>2</v>
      </c>
      <c r="AG83" t="s">
        <v>301</v>
      </c>
      <c r="AH83" t="s">
        <v>302</v>
      </c>
      <c r="AI83" t="s">
        <v>9</v>
      </c>
      <c r="AJ83" t="s">
        <v>9</v>
      </c>
      <c r="AK83" t="s">
        <v>9</v>
      </c>
      <c r="AL83" t="s">
        <v>9</v>
      </c>
      <c r="AM83" s="10">
        <v>71.787579359000006</v>
      </c>
      <c r="AN83" s="10">
        <v>5274.7279070000004</v>
      </c>
      <c r="AO83" s="2"/>
      <c r="AP83" s="2"/>
      <c r="AQ83" s="2"/>
      <c r="AR83" s="2"/>
      <c r="AS83" s="2"/>
      <c r="AT83" s="2"/>
      <c r="AU83">
        <v>1</v>
      </c>
      <c r="AV83">
        <v>2</v>
      </c>
      <c r="AW83">
        <v>3</v>
      </c>
      <c r="AX83" t="s">
        <v>301</v>
      </c>
      <c r="AY83" t="s">
        <v>302</v>
      </c>
      <c r="AZ83" s="5" t="s">
        <v>9</v>
      </c>
      <c r="BA83" s="5" t="s">
        <v>9</v>
      </c>
      <c r="BB83" s="5" t="s">
        <v>9</v>
      </c>
      <c r="BC83" s="31" t="str">
        <f t="shared" si="3"/>
        <v>(1,2,3,a,b)</v>
      </c>
      <c r="BD83" s="36"/>
      <c r="BE83" s="36"/>
      <c r="BF83" s="36"/>
      <c r="BG83" s="27" t="str">
        <f t="shared" si="4"/>
        <v>(1,2,3,a,b)</v>
      </c>
      <c r="BQ83" s="32"/>
      <c r="CC83" s="3"/>
      <c r="CO83" s="3"/>
    </row>
    <row r="84" spans="1:93" s="2" customFormat="1" x14ac:dyDescent="0.3">
      <c r="A84" s="8" t="s">
        <v>163</v>
      </c>
      <c r="B84" s="2" t="s">
        <v>61</v>
      </c>
      <c r="C84">
        <v>42271</v>
      </c>
      <c r="D84" s="30">
        <v>-0.50917118500000003</v>
      </c>
      <c r="E84" s="10">
        <v>-0.51576354000000002</v>
      </c>
      <c r="F84" s="10">
        <v>-0.50257883000000003</v>
      </c>
      <c r="G84" s="10">
        <v>0</v>
      </c>
      <c r="H84" s="10">
        <v>-138.9347612</v>
      </c>
      <c r="I84" s="10">
        <v>47884.200383000003</v>
      </c>
      <c r="J84">
        <v>58531</v>
      </c>
      <c r="K84" s="30">
        <v>-0.50916352099999995</v>
      </c>
      <c r="L84" s="10">
        <v>-0.51391583399999996</v>
      </c>
      <c r="M84" s="10">
        <v>-0.50441120900000003</v>
      </c>
      <c r="N84" s="10">
        <v>0</v>
      </c>
      <c r="O84" s="10">
        <v>-178.5757012</v>
      </c>
      <c r="P84" s="10">
        <v>72990.105567000006</v>
      </c>
      <c r="Q84">
        <v>66549</v>
      </c>
      <c r="R84" s="30">
        <v>-0.52252907699999995</v>
      </c>
      <c r="S84" s="10">
        <v>-0.52722951399999995</v>
      </c>
      <c r="T84" s="10">
        <v>-0.51782863999999995</v>
      </c>
      <c r="U84" s="10">
        <v>0</v>
      </c>
      <c r="V84" s="10">
        <v>-181.06862469999999</v>
      </c>
      <c r="W84" s="10">
        <v>80973.801548000003</v>
      </c>
      <c r="X84" s="10">
        <v>0.99852513269999998</v>
      </c>
      <c r="Y84" s="10">
        <v>-1.8484790000000001E-3</v>
      </c>
      <c r="Z84" s="10">
        <v>81678.162706999996</v>
      </c>
      <c r="AA84" s="10">
        <v>8.8902700000000005E-5</v>
      </c>
      <c r="AB84" s="10">
        <v>3.9191680449000001</v>
      </c>
      <c r="AC84" s="29">
        <v>124359.66502</v>
      </c>
      <c r="AD84">
        <v>1</v>
      </c>
      <c r="AE84">
        <v>2</v>
      </c>
      <c r="AF84">
        <v>2</v>
      </c>
      <c r="AG84" t="s">
        <v>9</v>
      </c>
      <c r="AH84" t="s">
        <v>302</v>
      </c>
      <c r="AI84" t="s">
        <v>9</v>
      </c>
      <c r="AJ84" t="s">
        <v>9</v>
      </c>
      <c r="AK84" t="s">
        <v>9</v>
      </c>
      <c r="AL84" t="s">
        <v>9</v>
      </c>
      <c r="AM84" s="10">
        <v>3.9191680449000001</v>
      </c>
      <c r="AN84" s="10">
        <v>124359.66502</v>
      </c>
      <c r="AO84" s="18"/>
      <c r="AP84" s="18"/>
      <c r="AQ84" s="18"/>
      <c r="AR84" s="18"/>
      <c r="AS84" s="18"/>
      <c r="AT84" s="18"/>
      <c r="AU84">
        <v>1</v>
      </c>
      <c r="AV84">
        <v>2</v>
      </c>
      <c r="AW84">
        <v>3</v>
      </c>
      <c r="AX84" t="s">
        <v>9</v>
      </c>
      <c r="AY84" t="s">
        <v>302</v>
      </c>
      <c r="AZ84" s="27" t="s">
        <v>9</v>
      </c>
      <c r="BA84" s="27" t="s">
        <v>9</v>
      </c>
      <c r="BB84" s="27" t="s">
        <v>9</v>
      </c>
      <c r="BC84" s="31" t="str">
        <f t="shared" si="3"/>
        <v>(1,2,3,b)</v>
      </c>
      <c r="BD84" s="38"/>
      <c r="BE84" s="38"/>
      <c r="BF84" s="38"/>
      <c r="BG84" s="27" t="str">
        <f t="shared" si="4"/>
        <v>(1,2,3, ,b)</v>
      </c>
      <c r="BH84" s="27"/>
      <c r="BI84" s="27"/>
      <c r="BJ84" s="27"/>
      <c r="BK84" s="27"/>
      <c r="BL84" s="27"/>
      <c r="BM84" s="27"/>
      <c r="BN84" s="27"/>
      <c r="BO84" s="27"/>
      <c r="BP84" s="27"/>
      <c r="BQ84" s="27"/>
      <c r="BR84" s="27"/>
      <c r="BS84" s="27"/>
      <c r="BT84" s="27"/>
      <c r="BU84" s="27"/>
      <c r="BV84" s="27"/>
      <c r="BW84" s="27"/>
    </row>
    <row r="85" spans="1:93" x14ac:dyDescent="0.3">
      <c r="A85" s="8"/>
      <c r="B85" t="s">
        <v>62</v>
      </c>
      <c r="C85">
        <v>32886</v>
      </c>
      <c r="D85" s="30">
        <v>-0.95651675400000002</v>
      </c>
      <c r="E85" s="10">
        <v>-0.96470524599999996</v>
      </c>
      <c r="F85" s="10">
        <v>-0.94832826100000001</v>
      </c>
      <c r="G85" s="10">
        <v>0</v>
      </c>
      <c r="H85" s="10">
        <v>-217.97022559999999</v>
      </c>
      <c r="I85" s="10">
        <v>35686.31076</v>
      </c>
      <c r="J85">
        <v>35211</v>
      </c>
      <c r="K85" s="30">
        <v>-0.83175454800000004</v>
      </c>
      <c r="L85" s="10">
        <v>-0.83872451199999998</v>
      </c>
      <c r="M85" s="10">
        <v>-0.82478458300000002</v>
      </c>
      <c r="N85" s="10">
        <v>0</v>
      </c>
      <c r="O85" s="10">
        <v>-213.65716900000001</v>
      </c>
      <c r="P85" s="10">
        <v>39142.414257999997</v>
      </c>
      <c r="Q85">
        <v>34818</v>
      </c>
      <c r="R85" s="30">
        <v>-0.77912261199999999</v>
      </c>
      <c r="S85" s="10">
        <v>-0.78513199700000003</v>
      </c>
      <c r="T85" s="10">
        <v>-0.77311322699999996</v>
      </c>
      <c r="U85" s="10">
        <v>0</v>
      </c>
      <c r="V85" s="10">
        <v>-225.4405893</v>
      </c>
      <c r="W85" s="10">
        <v>39355.394306000002</v>
      </c>
      <c r="X85" s="10">
        <v>4.88195E-114</v>
      </c>
      <c r="Y85" s="10">
        <v>-22.740919130000002</v>
      </c>
      <c r="Z85" s="10">
        <v>65625.278307</v>
      </c>
      <c r="AA85" s="10">
        <v>3.880156E-29</v>
      </c>
      <c r="AB85" s="10">
        <v>-11.20955547</v>
      </c>
      <c r="AC85" s="29">
        <v>68650.504994000003</v>
      </c>
      <c r="AD85">
        <v>1</v>
      </c>
      <c r="AE85">
        <v>2</v>
      </c>
      <c r="AF85">
        <v>2</v>
      </c>
      <c r="AG85" t="s">
        <v>301</v>
      </c>
      <c r="AH85" t="s">
        <v>302</v>
      </c>
      <c r="AI85" t="s">
        <v>9</v>
      </c>
      <c r="AJ85" t="s">
        <v>9</v>
      </c>
      <c r="AK85" t="s">
        <v>9</v>
      </c>
      <c r="AL85" t="s">
        <v>9</v>
      </c>
      <c r="AM85" s="10">
        <v>-11.20955547</v>
      </c>
      <c r="AN85" s="10">
        <v>68650.504994000003</v>
      </c>
      <c r="AU85">
        <v>1</v>
      </c>
      <c r="AV85">
        <v>2</v>
      </c>
      <c r="AW85">
        <v>3</v>
      </c>
      <c r="AX85" t="s">
        <v>301</v>
      </c>
      <c r="AY85" t="s">
        <v>302</v>
      </c>
      <c r="AZ85" s="5" t="s">
        <v>9</v>
      </c>
      <c r="BA85" s="5" t="s">
        <v>9</v>
      </c>
      <c r="BB85" s="5" t="s">
        <v>9</v>
      </c>
      <c r="BC85" s="31" t="str">
        <f t="shared" si="3"/>
        <v>(1,2,3,a,b)</v>
      </c>
      <c r="BD85" s="36"/>
      <c r="BE85" s="36"/>
      <c r="BF85" s="36"/>
      <c r="BG85" s="27" t="str">
        <f t="shared" si="4"/>
        <v>(1,2,3,a,b)</v>
      </c>
    </row>
    <row r="86" spans="1:93" x14ac:dyDescent="0.3">
      <c r="A86" s="8"/>
      <c r="B86" t="s">
        <v>63</v>
      </c>
      <c r="C86">
        <v>36584</v>
      </c>
      <c r="D86" s="30">
        <v>-1.046359075</v>
      </c>
      <c r="E86" s="10">
        <v>-1.055426231</v>
      </c>
      <c r="F86" s="10">
        <v>-1.0372919190000001</v>
      </c>
      <c r="G86" s="10">
        <v>0</v>
      </c>
      <c r="H86" s="10">
        <v>-216.67692769999999</v>
      </c>
      <c r="I86" s="10">
        <v>39115.155362999998</v>
      </c>
      <c r="J86">
        <v>37133</v>
      </c>
      <c r="K86" s="30">
        <v>-1.0075821359999999</v>
      </c>
      <c r="L86" s="10">
        <v>-1.017589265</v>
      </c>
      <c r="M86" s="10">
        <v>-0.99757500600000004</v>
      </c>
      <c r="N86" s="10">
        <v>0</v>
      </c>
      <c r="O86" s="10">
        <v>-184.84813629999999</v>
      </c>
      <c r="P86" s="10">
        <v>39117.726157999998</v>
      </c>
      <c r="Q86">
        <v>39803</v>
      </c>
      <c r="R86" s="30">
        <v>-0.86116437199999996</v>
      </c>
      <c r="S86" s="10">
        <v>-0.87113275400000001</v>
      </c>
      <c r="T86" s="10">
        <v>-0.85119599099999999</v>
      </c>
      <c r="U86" s="10">
        <v>0</v>
      </c>
      <c r="V86" s="10">
        <v>-154.50600729999999</v>
      </c>
      <c r="W86" s="10">
        <v>41651.751358000001</v>
      </c>
      <c r="X86" s="10">
        <v>1.8267737000000001E-8</v>
      </c>
      <c r="Y86" s="10">
        <v>-5.6282825660000002</v>
      </c>
      <c r="Z86" s="10">
        <v>73098.354063000006</v>
      </c>
      <c r="AA86" s="10">
        <v>1.5668029999999999E-91</v>
      </c>
      <c r="AB86" s="10">
        <v>-20.317573020000001</v>
      </c>
      <c r="AC86" s="29">
        <v>76805.797451999999</v>
      </c>
      <c r="AD86">
        <v>1</v>
      </c>
      <c r="AE86">
        <v>2</v>
      </c>
      <c r="AF86">
        <v>2</v>
      </c>
      <c r="AG86" t="s">
        <v>301</v>
      </c>
      <c r="AH86" t="s">
        <v>302</v>
      </c>
      <c r="AI86" t="s">
        <v>9</v>
      </c>
      <c r="AJ86" t="s">
        <v>9</v>
      </c>
      <c r="AK86" t="s">
        <v>9</v>
      </c>
      <c r="AL86" t="s">
        <v>9</v>
      </c>
      <c r="AM86" s="10">
        <v>-20.317573020000001</v>
      </c>
      <c r="AN86" s="10">
        <v>76805.797451999999</v>
      </c>
      <c r="AU86">
        <v>1</v>
      </c>
      <c r="AV86">
        <v>2</v>
      </c>
      <c r="AW86">
        <v>3</v>
      </c>
      <c r="AX86" t="s">
        <v>301</v>
      </c>
      <c r="AY86" t="s">
        <v>302</v>
      </c>
      <c r="AZ86" s="5" t="s">
        <v>9</v>
      </c>
      <c r="BA86" s="5" t="s">
        <v>9</v>
      </c>
      <c r="BB86" s="5" t="s">
        <v>9</v>
      </c>
      <c r="BC86" s="31" t="str">
        <f t="shared" si="3"/>
        <v>(1,2,3,a,b)</v>
      </c>
      <c r="BD86" s="36"/>
      <c r="BE86" s="36"/>
      <c r="BF86" s="36"/>
      <c r="BG86" s="27" t="str">
        <f t="shared" si="4"/>
        <v>(1,2,3,a,b)</v>
      </c>
    </row>
    <row r="87" spans="1:93" x14ac:dyDescent="0.3">
      <c r="A87" s="8"/>
      <c r="B87" t="s">
        <v>64</v>
      </c>
      <c r="C87">
        <v>41510</v>
      </c>
      <c r="D87" s="30">
        <v>-0.70014501600000001</v>
      </c>
      <c r="E87" s="10">
        <v>-0.70594047500000001</v>
      </c>
      <c r="F87" s="10">
        <v>-0.69434955799999998</v>
      </c>
      <c r="G87" s="10">
        <v>0</v>
      </c>
      <c r="H87" s="10">
        <v>-218.6983425</v>
      </c>
      <c r="I87" s="10">
        <v>48704.635282000003</v>
      </c>
      <c r="J87">
        <v>46539</v>
      </c>
      <c r="K87" s="30">
        <v>-0.67825322899999996</v>
      </c>
      <c r="L87" s="10">
        <v>-0.68340658200000004</v>
      </c>
      <c r="M87" s="10">
        <v>-0.67309987599999999</v>
      </c>
      <c r="N87" s="10">
        <v>0</v>
      </c>
      <c r="O87" s="10">
        <v>-227.334102</v>
      </c>
      <c r="P87" s="10">
        <v>56245.812172999998</v>
      </c>
      <c r="Q87">
        <v>52019</v>
      </c>
      <c r="R87" s="30">
        <v>-0.61519564800000004</v>
      </c>
      <c r="S87" s="10">
        <v>-0.62039618600000002</v>
      </c>
      <c r="T87" s="10">
        <v>-0.60999511100000003</v>
      </c>
      <c r="U87" s="10">
        <v>0</v>
      </c>
      <c r="V87" s="10">
        <v>-198.61420559999999</v>
      </c>
      <c r="W87" s="10">
        <v>61156.328454000002</v>
      </c>
      <c r="X87" s="10">
        <v>3.1610612E-8</v>
      </c>
      <c r="Y87" s="10">
        <v>-5.5327853659999997</v>
      </c>
      <c r="Z87" s="10">
        <v>85442.070470000006</v>
      </c>
      <c r="AA87" s="10">
        <v>7.6158230000000001E-64</v>
      </c>
      <c r="AB87" s="10">
        <v>-16.881189169999999</v>
      </c>
      <c r="AC87" s="29">
        <v>98327.479638000004</v>
      </c>
      <c r="AD87">
        <v>1</v>
      </c>
      <c r="AE87">
        <v>2</v>
      </c>
      <c r="AF87">
        <v>2</v>
      </c>
      <c r="AG87" t="s">
        <v>301</v>
      </c>
      <c r="AH87" t="s">
        <v>302</v>
      </c>
      <c r="AI87" t="s">
        <v>9</v>
      </c>
      <c r="AJ87" t="s">
        <v>9</v>
      </c>
      <c r="AK87" t="s">
        <v>9</v>
      </c>
      <c r="AL87" t="s">
        <v>9</v>
      </c>
      <c r="AM87" s="10">
        <v>-16.881189169999999</v>
      </c>
      <c r="AN87" s="10">
        <v>98327.479638000004</v>
      </c>
      <c r="AU87">
        <v>1</v>
      </c>
      <c r="AV87">
        <v>2</v>
      </c>
      <c r="AW87">
        <v>3</v>
      </c>
      <c r="AX87" t="s">
        <v>301</v>
      </c>
      <c r="AY87" t="s">
        <v>302</v>
      </c>
      <c r="AZ87" s="5" t="s">
        <v>9</v>
      </c>
      <c r="BA87" s="5" t="s">
        <v>9</v>
      </c>
      <c r="BB87" s="5" t="s">
        <v>9</v>
      </c>
      <c r="BC87" s="31" t="str">
        <f t="shared" si="3"/>
        <v>(1,2,3,a,b)</v>
      </c>
      <c r="BD87" s="36"/>
      <c r="BE87" s="36"/>
      <c r="BF87" s="36"/>
      <c r="BG87" s="27" t="str">
        <f t="shared" si="4"/>
        <v>(1,2,3,a,b)</v>
      </c>
    </row>
    <row r="88" spans="1:93" x14ac:dyDescent="0.3">
      <c r="A88" s="8"/>
      <c r="B88" t="s">
        <v>65</v>
      </c>
      <c r="C88">
        <v>15286</v>
      </c>
      <c r="D88" s="30">
        <v>1.17619318E-2</v>
      </c>
      <c r="E88" s="10">
        <v>3.4089598999999999E-3</v>
      </c>
      <c r="F88" s="10">
        <v>2.0114903699999999E-2</v>
      </c>
      <c r="G88" s="10">
        <v>0</v>
      </c>
      <c r="H88" s="10">
        <v>8.9381135094000008</v>
      </c>
      <c r="I88" s="10">
        <v>16535.792357999999</v>
      </c>
      <c r="J88">
        <v>16531</v>
      </c>
      <c r="K88" s="30">
        <v>-0.124179304</v>
      </c>
      <c r="L88" s="10">
        <v>-0.13166581299999999</v>
      </c>
      <c r="M88" s="10">
        <v>-0.116692795</v>
      </c>
      <c r="N88" s="10">
        <v>0</v>
      </c>
      <c r="O88" s="10">
        <v>-18.573513739999999</v>
      </c>
      <c r="P88" s="10">
        <v>18125.390482999999</v>
      </c>
      <c r="Q88">
        <v>16376</v>
      </c>
      <c r="R88" s="30">
        <v>-1.9331022999999999E-2</v>
      </c>
      <c r="S88" s="10">
        <v>-2.7593317999999999E-2</v>
      </c>
      <c r="T88" s="10">
        <v>-1.1068728999999999E-2</v>
      </c>
      <c r="U88" s="10">
        <v>0</v>
      </c>
      <c r="V88" s="10">
        <v>10.987153847</v>
      </c>
      <c r="W88" s="10">
        <v>17488.660475000001</v>
      </c>
      <c r="X88" s="10">
        <v>1.2273699999999999E-123</v>
      </c>
      <c r="Y88" s="10">
        <v>23.755149608</v>
      </c>
      <c r="Z88" s="10">
        <v>31130.17985</v>
      </c>
      <c r="AA88" s="10">
        <v>1.7493989999999999E-75</v>
      </c>
      <c r="AB88" s="10">
        <v>-18.43242631</v>
      </c>
      <c r="AC88" s="29">
        <v>32559.625599999999</v>
      </c>
      <c r="AD88">
        <v>1</v>
      </c>
      <c r="AE88">
        <v>2</v>
      </c>
      <c r="AF88">
        <v>2</v>
      </c>
      <c r="AG88" t="s">
        <v>301</v>
      </c>
      <c r="AH88" t="s">
        <v>302</v>
      </c>
      <c r="AI88" t="s">
        <v>9</v>
      </c>
      <c r="AJ88" t="s">
        <v>9</v>
      </c>
      <c r="AK88" t="s">
        <v>9</v>
      </c>
      <c r="AL88" t="s">
        <v>9</v>
      </c>
      <c r="AM88" s="10">
        <v>-18.43242631</v>
      </c>
      <c r="AN88" s="10">
        <v>32559.625599999999</v>
      </c>
      <c r="AU88">
        <v>1</v>
      </c>
      <c r="AV88">
        <v>2</v>
      </c>
      <c r="AW88">
        <v>3</v>
      </c>
      <c r="AX88" t="s">
        <v>301</v>
      </c>
      <c r="AY88" t="s">
        <v>302</v>
      </c>
      <c r="AZ88" s="5" t="s">
        <v>9</v>
      </c>
      <c r="BA88" s="5" t="s">
        <v>9</v>
      </c>
      <c r="BB88" s="5" t="s">
        <v>9</v>
      </c>
      <c r="BC88" s="31" t="str">
        <f t="shared" si="3"/>
        <v>(1,2,3,a,b)</v>
      </c>
      <c r="BD88" s="36"/>
      <c r="BE88" s="36"/>
      <c r="BF88" s="36"/>
      <c r="BG88" s="27" t="str">
        <f t="shared" si="4"/>
        <v>(1,2,3,a,b)</v>
      </c>
    </row>
    <row r="89" spans="1:93" x14ac:dyDescent="0.3">
      <c r="A89" s="8"/>
      <c r="B89" t="s">
        <v>113</v>
      </c>
      <c r="C89">
        <v>39366</v>
      </c>
      <c r="D89" s="30">
        <v>-0.67017115900000002</v>
      </c>
      <c r="E89" s="10">
        <v>-0.676899994</v>
      </c>
      <c r="F89" s="10">
        <v>-0.663442325</v>
      </c>
      <c r="G89" s="10">
        <v>0</v>
      </c>
      <c r="H89" s="10">
        <v>-181.78821959999999</v>
      </c>
      <c r="I89" s="10">
        <v>44377.320753</v>
      </c>
      <c r="J89">
        <v>43247</v>
      </c>
      <c r="K89" s="30">
        <v>-0.67630480199999998</v>
      </c>
      <c r="L89" s="10">
        <v>-0.68211473600000005</v>
      </c>
      <c r="M89" s="10">
        <v>-0.67049486899999999</v>
      </c>
      <c r="N89" s="10">
        <v>0</v>
      </c>
      <c r="O89" s="10">
        <v>-202.95725419999999</v>
      </c>
      <c r="P89" s="10">
        <v>50273.460269000003</v>
      </c>
      <c r="Q89">
        <v>44718</v>
      </c>
      <c r="R89" s="30">
        <v>-0.57003454799999997</v>
      </c>
      <c r="S89" s="10">
        <v>-0.57597827999999995</v>
      </c>
      <c r="T89" s="10">
        <v>-0.56409081699999997</v>
      </c>
      <c r="U89" s="10">
        <v>0</v>
      </c>
      <c r="V89" s="10">
        <v>-160.96361959999999</v>
      </c>
      <c r="W89" s="10">
        <v>50678.383951999996</v>
      </c>
      <c r="X89" s="10">
        <v>0.1762797951</v>
      </c>
      <c r="Y89" s="10">
        <v>1.3523106603999999</v>
      </c>
      <c r="Z89" s="10">
        <v>79645.033699000007</v>
      </c>
      <c r="AA89" s="10">
        <v>4.1347900000000001E-138</v>
      </c>
      <c r="AB89" s="10">
        <v>-25.060244780000001</v>
      </c>
      <c r="AC89" s="29">
        <v>87954.728424000001</v>
      </c>
      <c r="AD89">
        <v>1</v>
      </c>
      <c r="AE89">
        <v>2</v>
      </c>
      <c r="AF89">
        <v>2</v>
      </c>
      <c r="AG89" t="s">
        <v>9</v>
      </c>
      <c r="AH89" t="s">
        <v>302</v>
      </c>
      <c r="AI89" t="s">
        <v>9</v>
      </c>
      <c r="AJ89" t="s">
        <v>9</v>
      </c>
      <c r="AK89" t="s">
        <v>9</v>
      </c>
      <c r="AL89" t="s">
        <v>9</v>
      </c>
      <c r="AM89" s="10">
        <v>-25.060244780000001</v>
      </c>
      <c r="AN89" s="10">
        <v>87954.728424000001</v>
      </c>
      <c r="AU89">
        <v>1</v>
      </c>
      <c r="AV89">
        <v>2</v>
      </c>
      <c r="AW89">
        <v>3</v>
      </c>
      <c r="AX89" t="s">
        <v>9</v>
      </c>
      <c r="AY89" t="s">
        <v>302</v>
      </c>
      <c r="AZ89" s="5" t="s">
        <v>9</v>
      </c>
      <c r="BA89" s="5" t="s">
        <v>9</v>
      </c>
      <c r="BB89" s="5" t="s">
        <v>9</v>
      </c>
      <c r="BC89" s="31" t="str">
        <f t="shared" si="3"/>
        <v>(1,2,3,b)</v>
      </c>
      <c r="BD89" s="36"/>
      <c r="BE89" s="36"/>
      <c r="BF89" s="36"/>
      <c r="BG89" s="27" t="str">
        <f t="shared" si="4"/>
        <v>(1,2,3, ,b)</v>
      </c>
    </row>
    <row r="90" spans="1:93" x14ac:dyDescent="0.3">
      <c r="A90" s="8"/>
      <c r="B90" t="s">
        <v>114</v>
      </c>
      <c r="C90">
        <v>27102</v>
      </c>
      <c r="D90" s="30">
        <v>-5.4449527999999997E-2</v>
      </c>
      <c r="E90" s="10">
        <v>-6.3413358000000003E-2</v>
      </c>
      <c r="F90" s="10">
        <v>-4.5485698999999997E-2</v>
      </c>
      <c r="G90" s="10">
        <v>4.0925840000000004E-9</v>
      </c>
      <c r="H90" s="10">
        <v>-5.8822099730000001</v>
      </c>
      <c r="I90" s="10">
        <v>29021.367917</v>
      </c>
      <c r="J90">
        <v>28734</v>
      </c>
      <c r="K90" s="30">
        <v>-0.115165167</v>
      </c>
      <c r="L90" s="10">
        <v>-0.123432711</v>
      </c>
      <c r="M90" s="10">
        <v>-0.106897623</v>
      </c>
      <c r="N90" s="10">
        <v>0</v>
      </c>
      <c r="O90" s="10">
        <v>-14.790073639999999</v>
      </c>
      <c r="P90" s="10">
        <v>30997.090339999999</v>
      </c>
      <c r="Q90">
        <v>28342</v>
      </c>
      <c r="R90" s="30">
        <v>-4.7160766999999999E-2</v>
      </c>
      <c r="S90" s="10">
        <v>-5.5059410000000003E-2</v>
      </c>
      <c r="T90" s="10">
        <v>-3.9262124000000002E-2</v>
      </c>
      <c r="U90" s="10">
        <v>2.7140374999999998E-6</v>
      </c>
      <c r="V90" s="10">
        <v>4.6922396597000002</v>
      </c>
      <c r="W90" s="10">
        <v>30452.778232000001</v>
      </c>
      <c r="X90" s="10">
        <v>1.7591860000000001E-22</v>
      </c>
      <c r="Y90" s="10">
        <v>9.7590687162999998</v>
      </c>
      <c r="Z90" s="10">
        <v>55166.985927000002</v>
      </c>
      <c r="AA90" s="10">
        <v>2.2863700000000001E-31</v>
      </c>
      <c r="AB90" s="10">
        <v>-11.6572973</v>
      </c>
      <c r="AC90" s="29">
        <v>56988.436960999999</v>
      </c>
      <c r="AD90">
        <v>1</v>
      </c>
      <c r="AE90">
        <v>2</v>
      </c>
      <c r="AF90">
        <v>2</v>
      </c>
      <c r="AG90" t="s">
        <v>301</v>
      </c>
      <c r="AH90" t="s">
        <v>302</v>
      </c>
      <c r="AI90" t="s">
        <v>9</v>
      </c>
      <c r="AJ90" t="s">
        <v>9</v>
      </c>
      <c r="AK90" t="s">
        <v>9</v>
      </c>
      <c r="AL90" t="s">
        <v>9</v>
      </c>
      <c r="AM90" s="10">
        <v>-11.6572973</v>
      </c>
      <c r="AN90" s="10">
        <v>56988.436960999999</v>
      </c>
      <c r="AU90">
        <v>1</v>
      </c>
      <c r="AV90">
        <v>2</v>
      </c>
      <c r="AW90">
        <v>3</v>
      </c>
      <c r="AX90" t="s">
        <v>301</v>
      </c>
      <c r="AY90" t="s">
        <v>302</v>
      </c>
      <c r="AZ90" s="5" t="s">
        <v>9</v>
      </c>
      <c r="BA90" s="5" t="s">
        <v>9</v>
      </c>
      <c r="BB90" s="5" t="s">
        <v>9</v>
      </c>
      <c r="BC90" s="31" t="str">
        <f t="shared" si="3"/>
        <v>(1,2,3,a,b)</v>
      </c>
      <c r="BD90" s="36"/>
      <c r="BE90" s="36"/>
      <c r="BF90" s="36"/>
      <c r="BG90" s="27" t="str">
        <f t="shared" si="4"/>
        <v>(1,2,3,a,b)</v>
      </c>
    </row>
    <row r="91" spans="1:93" x14ac:dyDescent="0.3">
      <c r="A91" s="8"/>
      <c r="B91" t="s">
        <v>66</v>
      </c>
      <c r="C91">
        <v>35730</v>
      </c>
      <c r="D91" s="30">
        <v>-0.26357882999999999</v>
      </c>
      <c r="E91" s="10">
        <v>-0.26939162100000003</v>
      </c>
      <c r="F91" s="10">
        <v>-0.257766039</v>
      </c>
      <c r="G91" s="10">
        <v>0</v>
      </c>
      <c r="H91" s="10">
        <v>-76.635208059999997</v>
      </c>
      <c r="I91" s="10">
        <v>41886.116562000003</v>
      </c>
      <c r="J91">
        <v>39595</v>
      </c>
      <c r="K91" s="30">
        <v>-0.24564418599999999</v>
      </c>
      <c r="L91" s="10">
        <v>-0.25088828099999999</v>
      </c>
      <c r="M91" s="10">
        <v>-0.24040009100000001</v>
      </c>
      <c r="N91" s="10">
        <v>0</v>
      </c>
      <c r="O91" s="10">
        <v>-69.279953120000002</v>
      </c>
      <c r="P91" s="10">
        <v>47557.823692999998</v>
      </c>
      <c r="Q91">
        <v>42737</v>
      </c>
      <c r="R91" s="30">
        <v>-0.241286801</v>
      </c>
      <c r="S91" s="10">
        <v>-0.246382038</v>
      </c>
      <c r="T91" s="10">
        <v>-0.23619156399999999</v>
      </c>
      <c r="U91" s="10">
        <v>0</v>
      </c>
      <c r="V91" s="10">
        <v>-64.494253630000003</v>
      </c>
      <c r="W91" s="10">
        <v>50572.646146999999</v>
      </c>
      <c r="X91" s="10">
        <v>7.1272128E-6</v>
      </c>
      <c r="Y91" s="10">
        <v>-4.4901764760000002</v>
      </c>
      <c r="Z91" s="10">
        <v>73571.662832000002</v>
      </c>
      <c r="AA91" s="10">
        <v>0.24295591629999999</v>
      </c>
      <c r="AB91" s="10">
        <v>-1.167638696</v>
      </c>
      <c r="AC91" s="29">
        <v>82327</v>
      </c>
      <c r="AD91">
        <v>1</v>
      </c>
      <c r="AE91">
        <v>2</v>
      </c>
      <c r="AF91">
        <v>2</v>
      </c>
      <c r="AG91" t="s">
        <v>301</v>
      </c>
      <c r="AH91" t="s">
        <v>9</v>
      </c>
      <c r="AI91" t="s">
        <v>9</v>
      </c>
      <c r="AJ91" t="s">
        <v>9</v>
      </c>
      <c r="AK91" t="s">
        <v>9</v>
      </c>
      <c r="AL91" t="s">
        <v>9</v>
      </c>
      <c r="AM91" s="10">
        <v>-1.167638696</v>
      </c>
      <c r="AN91" s="10">
        <v>82327</v>
      </c>
      <c r="AU91">
        <v>1</v>
      </c>
      <c r="AV91">
        <v>2</v>
      </c>
      <c r="AW91">
        <v>3</v>
      </c>
      <c r="AX91" t="s">
        <v>301</v>
      </c>
      <c r="AY91" t="s">
        <v>9</v>
      </c>
      <c r="AZ91" s="5" t="s">
        <v>9</v>
      </c>
      <c r="BA91" s="5" t="s">
        <v>9</v>
      </c>
      <c r="BB91" s="5" t="s">
        <v>9</v>
      </c>
      <c r="BC91" s="31" t="str">
        <f t="shared" si="3"/>
        <v>(1,2,3,a)</v>
      </c>
      <c r="BD91" s="36"/>
      <c r="BE91" s="36"/>
      <c r="BF91" s="36"/>
      <c r="BG91" s="27" t="str">
        <f t="shared" si="4"/>
        <v>(1,2,3,a, )</v>
      </c>
    </row>
    <row r="92" spans="1:93" x14ac:dyDescent="0.3">
      <c r="A92" s="8"/>
      <c r="B92" t="s">
        <v>76</v>
      </c>
      <c r="C92">
        <v>27042</v>
      </c>
      <c r="D92" s="30">
        <v>-0.113042621</v>
      </c>
      <c r="E92" s="10">
        <v>-0.119079746</v>
      </c>
      <c r="F92" s="10">
        <v>-0.10700549600000001</v>
      </c>
      <c r="G92" s="10">
        <v>0</v>
      </c>
      <c r="H92" s="10">
        <v>-26.894203489999999</v>
      </c>
      <c r="I92" s="10">
        <v>31350.093298</v>
      </c>
      <c r="J92">
        <v>30022</v>
      </c>
      <c r="K92" s="30">
        <v>-0.25624665499999999</v>
      </c>
      <c r="L92" s="10">
        <v>-0.26276849400000002</v>
      </c>
      <c r="M92" s="10">
        <v>-0.24972481599999999</v>
      </c>
      <c r="N92" s="10">
        <v>0</v>
      </c>
      <c r="O92" s="10">
        <v>-59.681591820000001</v>
      </c>
      <c r="P92" s="10">
        <v>33864.983958999997</v>
      </c>
      <c r="Q92">
        <v>31983</v>
      </c>
      <c r="R92" s="30">
        <v>-0.39175810599999999</v>
      </c>
      <c r="S92" s="10">
        <v>-0.39736335</v>
      </c>
      <c r="T92" s="10">
        <v>-0.38615286300000001</v>
      </c>
      <c r="U92" s="10">
        <v>0</v>
      </c>
      <c r="V92" s="10">
        <v>-109.8449365</v>
      </c>
      <c r="W92" s="10">
        <v>36795.361365999997</v>
      </c>
      <c r="X92" s="10">
        <v>4.6863399999999996E-217</v>
      </c>
      <c r="Y92" s="10">
        <v>31.583460772999999</v>
      </c>
      <c r="Z92" s="10">
        <v>57026.671595</v>
      </c>
      <c r="AA92" s="10">
        <v>7.8815599999999997E-208</v>
      </c>
      <c r="AB92" s="10">
        <v>30.886082484999999</v>
      </c>
      <c r="AC92" s="29">
        <v>60014.584404000001</v>
      </c>
      <c r="AD92">
        <v>1</v>
      </c>
      <c r="AE92">
        <v>2</v>
      </c>
      <c r="AF92">
        <v>2</v>
      </c>
      <c r="AG92" t="s">
        <v>301</v>
      </c>
      <c r="AH92" t="s">
        <v>302</v>
      </c>
      <c r="AI92" t="s">
        <v>9</v>
      </c>
      <c r="AJ92" t="s">
        <v>9</v>
      </c>
      <c r="AK92" t="s">
        <v>9</v>
      </c>
      <c r="AL92" t="s">
        <v>9</v>
      </c>
      <c r="AM92" s="10">
        <v>30.886082484999999</v>
      </c>
      <c r="AN92" s="10">
        <v>60014.584404000001</v>
      </c>
      <c r="AU92">
        <v>1</v>
      </c>
      <c r="AV92">
        <v>2</v>
      </c>
      <c r="AW92">
        <v>3</v>
      </c>
      <c r="AX92" t="s">
        <v>301</v>
      </c>
      <c r="AY92" t="s">
        <v>302</v>
      </c>
      <c r="AZ92" s="5" t="s">
        <v>9</v>
      </c>
      <c r="BA92" s="5" t="s">
        <v>9</v>
      </c>
      <c r="BB92" s="5" t="s">
        <v>9</v>
      </c>
      <c r="BC92" s="31" t="str">
        <f t="shared" si="3"/>
        <v>(1,2,3,a,b)</v>
      </c>
      <c r="BD92" s="36"/>
      <c r="BE92" s="36"/>
      <c r="BF92" s="36"/>
      <c r="BG92" s="27" t="str">
        <f t="shared" si="4"/>
        <v>(1,2,3,a,b)</v>
      </c>
    </row>
    <row r="93" spans="1:93" x14ac:dyDescent="0.3">
      <c r="A93" s="8"/>
      <c r="B93" t="s">
        <v>75</v>
      </c>
      <c r="C93">
        <v>5060</v>
      </c>
      <c r="D93" s="30">
        <v>-0.942150826</v>
      </c>
      <c r="E93" s="10">
        <v>-0.94866367100000004</v>
      </c>
      <c r="F93" s="10">
        <v>-0.93563797999999998</v>
      </c>
      <c r="G93" s="10">
        <v>0</v>
      </c>
      <c r="H93" s="10">
        <v>-266.77918940000001</v>
      </c>
      <c r="I93" s="10">
        <v>5748.9070485000002</v>
      </c>
      <c r="J93">
        <v>5371</v>
      </c>
      <c r="K93" s="30">
        <v>-0.85870559499999999</v>
      </c>
      <c r="L93" s="10">
        <v>-0.86274242400000001</v>
      </c>
      <c r="M93" s="10">
        <v>-0.854668765</v>
      </c>
      <c r="N93" s="10">
        <v>0</v>
      </c>
      <c r="O93" s="10">
        <v>-363.7498367</v>
      </c>
      <c r="P93" s="10">
        <v>7255.4451994000001</v>
      </c>
      <c r="Q93">
        <v>6579</v>
      </c>
      <c r="R93" s="30">
        <v>-0.81152091400000004</v>
      </c>
      <c r="S93" s="10">
        <v>-0.81756424500000002</v>
      </c>
      <c r="T93" s="10">
        <v>-0.80547758300000005</v>
      </c>
      <c r="U93" s="10">
        <v>0</v>
      </c>
      <c r="V93" s="10">
        <v>-234.47580170000001</v>
      </c>
      <c r="W93" s="10">
        <v>7426.3939049999999</v>
      </c>
      <c r="X93" s="10">
        <v>1.474079E-98</v>
      </c>
      <c r="Y93" s="10">
        <v>-21.349327580000001</v>
      </c>
      <c r="Z93" s="10">
        <v>8508.5223681999996</v>
      </c>
      <c r="AA93" s="10">
        <v>7.5362609999999997E-37</v>
      </c>
      <c r="AB93" s="10">
        <v>-12.727534500000001</v>
      </c>
      <c r="AC93" s="29">
        <v>11057.778543</v>
      </c>
      <c r="AD93">
        <v>1</v>
      </c>
      <c r="AE93">
        <v>2</v>
      </c>
      <c r="AF93">
        <v>2</v>
      </c>
      <c r="AG93" t="s">
        <v>301</v>
      </c>
      <c r="AH93" t="s">
        <v>302</v>
      </c>
      <c r="AI93" t="s">
        <v>9</v>
      </c>
      <c r="AJ93" t="s">
        <v>9</v>
      </c>
      <c r="AK93" t="s">
        <v>9</v>
      </c>
      <c r="AL93" t="s">
        <v>9</v>
      </c>
      <c r="AM93" s="10">
        <v>-12.727534500000001</v>
      </c>
      <c r="AN93" s="10">
        <v>11057.778543</v>
      </c>
      <c r="AU93">
        <v>1</v>
      </c>
      <c r="AV93">
        <v>2</v>
      </c>
      <c r="AW93">
        <v>3</v>
      </c>
      <c r="AX93" t="s">
        <v>301</v>
      </c>
      <c r="AY93" t="s">
        <v>302</v>
      </c>
      <c r="AZ93" s="5" t="s">
        <v>9</v>
      </c>
      <c r="BA93" s="5" t="s">
        <v>9</v>
      </c>
      <c r="BB93" s="5" t="s">
        <v>9</v>
      </c>
      <c r="BC93" s="31" t="str">
        <f t="shared" si="3"/>
        <v>(1,2,3,a,b)</v>
      </c>
      <c r="BD93" s="36"/>
      <c r="BE93" s="36"/>
      <c r="BF93" s="36"/>
      <c r="BG93" s="27" t="str">
        <f t="shared" si="4"/>
        <v>(1,2,3,a,b)</v>
      </c>
    </row>
    <row r="94" spans="1:93" x14ac:dyDescent="0.3">
      <c r="A94" s="8"/>
      <c r="B94" t="s">
        <v>77</v>
      </c>
      <c r="C94">
        <v>38241</v>
      </c>
      <c r="D94" s="30">
        <v>-2.6003360999999999E-2</v>
      </c>
      <c r="E94" s="10">
        <v>-3.1343898000000002E-2</v>
      </c>
      <c r="F94" s="10">
        <v>-2.0662824E-2</v>
      </c>
      <c r="G94" s="10">
        <v>0.70506476669999996</v>
      </c>
      <c r="H94" s="10">
        <v>0.37849484319999999</v>
      </c>
      <c r="I94" s="10">
        <v>46100.603386000003</v>
      </c>
      <c r="J94">
        <v>42690</v>
      </c>
      <c r="K94" s="30">
        <v>-0.20184590099999999</v>
      </c>
      <c r="L94" s="10">
        <v>-0.20618971</v>
      </c>
      <c r="M94" s="10">
        <v>-0.19750209199999999</v>
      </c>
      <c r="N94" s="10">
        <v>0</v>
      </c>
      <c r="O94" s="10">
        <v>-63.499186829999999</v>
      </c>
      <c r="P94" s="10">
        <v>55451.373964999999</v>
      </c>
      <c r="Q94">
        <v>47387</v>
      </c>
      <c r="R94" s="30">
        <v>-0.20042979</v>
      </c>
      <c r="S94" s="10">
        <v>-0.20520735000000001</v>
      </c>
      <c r="T94" s="10">
        <v>-0.19565222900000001</v>
      </c>
      <c r="U94" s="10">
        <v>0</v>
      </c>
      <c r="V94" s="10">
        <v>-52.422495210000001</v>
      </c>
      <c r="W94" s="10">
        <v>57322.446423000001</v>
      </c>
      <c r="X94" s="10">
        <v>0</v>
      </c>
      <c r="Y94" s="10">
        <v>50.065874868999998</v>
      </c>
      <c r="Z94" s="10">
        <v>75839.701618999999</v>
      </c>
      <c r="AA94" s="10">
        <v>0.66730237999999997</v>
      </c>
      <c r="AB94" s="10">
        <v>-0.42985468599999999</v>
      </c>
      <c r="AC94" s="29">
        <v>89908.082173000003</v>
      </c>
      <c r="AD94" t="s">
        <v>9</v>
      </c>
      <c r="AE94">
        <v>2</v>
      </c>
      <c r="AF94">
        <v>2</v>
      </c>
      <c r="AG94" t="s">
        <v>301</v>
      </c>
      <c r="AH94" t="s">
        <v>9</v>
      </c>
      <c r="AI94" t="s">
        <v>9</v>
      </c>
      <c r="AJ94" t="s">
        <v>9</v>
      </c>
      <c r="AK94" t="s">
        <v>9</v>
      </c>
      <c r="AL94" t="s">
        <v>9</v>
      </c>
      <c r="AM94" s="10">
        <v>-0.42985468599999999</v>
      </c>
      <c r="AN94" s="10">
        <v>89908.082173000003</v>
      </c>
      <c r="AU94" t="s">
        <v>9</v>
      </c>
      <c r="AV94">
        <v>2</v>
      </c>
      <c r="AW94">
        <v>3</v>
      </c>
      <c r="AX94" t="s">
        <v>301</v>
      </c>
      <c r="AY94" t="s">
        <v>9</v>
      </c>
      <c r="AZ94" s="5" t="s">
        <v>9</v>
      </c>
      <c r="BA94" s="5" t="s">
        <v>9</v>
      </c>
      <c r="BB94" s="5" t="s">
        <v>9</v>
      </c>
      <c r="BC94" s="31" t="str">
        <f t="shared" si="3"/>
        <v>(2,3,a)</v>
      </c>
      <c r="BD94" s="36"/>
      <c r="BE94" s="36"/>
      <c r="BF94" s="36"/>
      <c r="BG94" s="27" t="str">
        <f t="shared" si="4"/>
        <v>( ,2,3,a, )</v>
      </c>
    </row>
    <row r="95" spans="1:93" x14ac:dyDescent="0.3">
      <c r="A95" s="8"/>
      <c r="B95" t="s">
        <v>67</v>
      </c>
      <c r="C95">
        <v>36093</v>
      </c>
      <c r="D95" s="30">
        <v>-0.58513014100000005</v>
      </c>
      <c r="E95" s="10">
        <v>-0.59310652699999999</v>
      </c>
      <c r="F95" s="10">
        <v>-0.57715375599999996</v>
      </c>
      <c r="G95" s="10">
        <v>0</v>
      </c>
      <c r="H95" s="10">
        <v>-134.20765660000001</v>
      </c>
      <c r="I95" s="10">
        <v>39335.433896000002</v>
      </c>
      <c r="J95">
        <v>38630</v>
      </c>
      <c r="K95" s="30">
        <v>-0.62375622900000005</v>
      </c>
      <c r="L95" s="10">
        <v>-0.63074035500000003</v>
      </c>
      <c r="M95" s="10">
        <v>-0.61677210199999999</v>
      </c>
      <c r="N95" s="10">
        <v>0</v>
      </c>
      <c r="O95" s="10">
        <v>-156.39289400000001</v>
      </c>
      <c r="P95" s="10">
        <v>42924.99278</v>
      </c>
      <c r="Q95">
        <v>40563</v>
      </c>
      <c r="R95" s="30">
        <v>-0.65940014999999996</v>
      </c>
      <c r="S95" s="10">
        <v>-0.66772068900000003</v>
      </c>
      <c r="T95" s="10">
        <v>-0.65107961000000003</v>
      </c>
      <c r="U95" s="10">
        <v>0</v>
      </c>
      <c r="V95" s="10">
        <v>-137.4385676</v>
      </c>
      <c r="W95" s="10">
        <v>43280.463316000001</v>
      </c>
      <c r="X95" s="10">
        <v>9.3526150000000005E-13</v>
      </c>
      <c r="Y95" s="10">
        <v>7.1409888093999996</v>
      </c>
      <c r="Z95" s="10">
        <v>72714.477016000004</v>
      </c>
      <c r="AA95" s="10">
        <v>1.2737840000000001E-10</v>
      </c>
      <c r="AB95" s="10">
        <v>6.4311477765999996</v>
      </c>
      <c r="AC95" s="29">
        <v>77472.053352000003</v>
      </c>
      <c r="AD95">
        <v>1</v>
      </c>
      <c r="AE95">
        <v>2</v>
      </c>
      <c r="AF95">
        <v>2</v>
      </c>
      <c r="AG95" t="s">
        <v>301</v>
      </c>
      <c r="AH95" t="s">
        <v>302</v>
      </c>
      <c r="AI95" t="s">
        <v>9</v>
      </c>
      <c r="AJ95" t="s">
        <v>9</v>
      </c>
      <c r="AK95" t="s">
        <v>9</v>
      </c>
      <c r="AL95" t="s">
        <v>9</v>
      </c>
      <c r="AM95" s="10">
        <v>6.4311477765999996</v>
      </c>
      <c r="AN95" s="10">
        <v>77472.053352000003</v>
      </c>
      <c r="AU95">
        <v>1</v>
      </c>
      <c r="AV95">
        <v>2</v>
      </c>
      <c r="AW95">
        <v>3</v>
      </c>
      <c r="AX95" t="s">
        <v>301</v>
      </c>
      <c r="AY95" t="s">
        <v>302</v>
      </c>
      <c r="AZ95" s="5" t="s">
        <v>9</v>
      </c>
      <c r="BA95" s="5" t="s">
        <v>9</v>
      </c>
      <c r="BB95" s="5" t="s">
        <v>9</v>
      </c>
      <c r="BC95" s="31" t="str">
        <f t="shared" si="3"/>
        <v>(1,2,3,a,b)</v>
      </c>
      <c r="BD95" s="36"/>
      <c r="BE95" s="36"/>
      <c r="BF95" s="36"/>
      <c r="BG95" s="27" t="str">
        <f t="shared" si="4"/>
        <v>(1,2,3,a,b)</v>
      </c>
    </row>
    <row r="96" spans="1:93" x14ac:dyDescent="0.3">
      <c r="A96" s="8"/>
      <c r="B96" t="s">
        <v>68</v>
      </c>
      <c r="C96">
        <v>20921</v>
      </c>
      <c r="D96" s="30">
        <v>-9.0044203000000003E-2</v>
      </c>
      <c r="E96" s="10">
        <v>-9.9484280999999994E-2</v>
      </c>
      <c r="F96" s="10">
        <v>-8.0604123999999999E-2</v>
      </c>
      <c r="G96" s="10">
        <v>0</v>
      </c>
      <c r="H96" s="10">
        <v>-12.87203483</v>
      </c>
      <c r="I96" s="10">
        <v>22254.532356</v>
      </c>
      <c r="J96">
        <v>21401</v>
      </c>
      <c r="K96" s="30">
        <v>-0.31350508300000002</v>
      </c>
      <c r="L96" s="10">
        <v>-0.32123331900000002</v>
      </c>
      <c r="M96" s="10">
        <v>-0.30577684700000002</v>
      </c>
      <c r="N96" s="10">
        <v>0</v>
      </c>
      <c r="O96" s="10">
        <v>-65.008015099999994</v>
      </c>
      <c r="P96" s="10">
        <v>23335.384124</v>
      </c>
      <c r="Q96">
        <v>21450</v>
      </c>
      <c r="R96" s="30">
        <v>-0.22306968399999999</v>
      </c>
      <c r="S96" s="10">
        <v>-0.23056961100000001</v>
      </c>
      <c r="T96" s="10">
        <v>-0.215569756</v>
      </c>
      <c r="U96" s="10">
        <v>0</v>
      </c>
      <c r="V96" s="10">
        <v>-40.135990679999999</v>
      </c>
      <c r="W96" s="10">
        <v>23225.401548999998</v>
      </c>
      <c r="X96" s="10">
        <v>6.6537099999999997E-278</v>
      </c>
      <c r="Y96" s="10">
        <v>35.901585099999998</v>
      </c>
      <c r="Z96" s="10">
        <v>40551.292716999997</v>
      </c>
      <c r="AA96" s="10">
        <v>1.093097E-60</v>
      </c>
      <c r="AB96" s="10">
        <v>-16.459997749999999</v>
      </c>
      <c r="AC96" s="29">
        <v>42805.539934</v>
      </c>
      <c r="AD96">
        <v>1</v>
      </c>
      <c r="AE96">
        <v>2</v>
      </c>
      <c r="AF96">
        <v>2</v>
      </c>
      <c r="AG96" t="s">
        <v>301</v>
      </c>
      <c r="AH96" t="s">
        <v>302</v>
      </c>
      <c r="AI96" t="s">
        <v>9</v>
      </c>
      <c r="AJ96" t="s">
        <v>9</v>
      </c>
      <c r="AK96" t="s">
        <v>9</v>
      </c>
      <c r="AL96" t="s">
        <v>9</v>
      </c>
      <c r="AM96" s="10">
        <v>-16.459997749999999</v>
      </c>
      <c r="AN96" s="10">
        <v>42805.539934</v>
      </c>
      <c r="AU96">
        <v>1</v>
      </c>
      <c r="AV96">
        <v>2</v>
      </c>
      <c r="AW96">
        <v>3</v>
      </c>
      <c r="AX96" t="s">
        <v>301</v>
      </c>
      <c r="AY96" t="s">
        <v>302</v>
      </c>
      <c r="AZ96" s="5" t="s">
        <v>9</v>
      </c>
      <c r="BA96" s="5" t="s">
        <v>9</v>
      </c>
      <c r="BB96" s="5" t="s">
        <v>9</v>
      </c>
      <c r="BC96" s="31" t="str">
        <f t="shared" si="3"/>
        <v>(1,2,3,a,b)</v>
      </c>
      <c r="BD96" s="36"/>
      <c r="BE96" s="36"/>
      <c r="BF96" s="36"/>
      <c r="BG96" s="27" t="str">
        <f t="shared" si="4"/>
        <v>(1,2,3,a,b)</v>
      </c>
    </row>
    <row r="97" spans="1:93" x14ac:dyDescent="0.3">
      <c r="A97" s="8"/>
      <c r="B97" t="s">
        <v>69</v>
      </c>
      <c r="C97">
        <v>11002</v>
      </c>
      <c r="D97" s="30">
        <v>-1.3312287789999999</v>
      </c>
      <c r="E97" s="10">
        <v>-1.342512597</v>
      </c>
      <c r="F97" s="10">
        <v>-1.319944961</v>
      </c>
      <c r="G97" s="10">
        <v>0</v>
      </c>
      <c r="H97" s="10">
        <v>-224.17030310000001</v>
      </c>
      <c r="I97" s="10">
        <v>11490.349829999999</v>
      </c>
      <c r="J97">
        <v>9897</v>
      </c>
      <c r="K97" s="30">
        <v>-1.4268643320000001</v>
      </c>
      <c r="L97" s="10">
        <v>-1.436783573</v>
      </c>
      <c r="M97" s="10">
        <v>-1.4169450910000001</v>
      </c>
      <c r="N97" s="10">
        <v>0</v>
      </c>
      <c r="O97" s="10">
        <v>-268.19855769999998</v>
      </c>
      <c r="P97" s="10">
        <v>10434.842081000001</v>
      </c>
      <c r="Q97">
        <v>10469</v>
      </c>
      <c r="R97" s="30">
        <v>-1.5029610710000001</v>
      </c>
      <c r="S97" s="10">
        <v>-1.51416174</v>
      </c>
      <c r="T97" s="10">
        <v>-1.4917604010000001</v>
      </c>
      <c r="U97" s="10">
        <v>0</v>
      </c>
      <c r="V97" s="10">
        <v>-249.14784750000001</v>
      </c>
      <c r="W97" s="10">
        <v>10852.568986</v>
      </c>
      <c r="X97" s="10">
        <v>1.3247760000000001E-35</v>
      </c>
      <c r="Y97" s="10">
        <v>12.47775699</v>
      </c>
      <c r="Z97" s="10">
        <v>20770.847417000001</v>
      </c>
      <c r="AA97" s="10">
        <v>2.337884E-23</v>
      </c>
      <c r="AB97" s="10">
        <v>9.9698960871000004</v>
      </c>
      <c r="AC97" s="29">
        <v>20189.913044000001</v>
      </c>
      <c r="AD97">
        <v>1</v>
      </c>
      <c r="AE97">
        <v>2</v>
      </c>
      <c r="AF97">
        <v>2</v>
      </c>
      <c r="AG97" t="s">
        <v>301</v>
      </c>
      <c r="AH97" t="s">
        <v>302</v>
      </c>
      <c r="AI97" t="s">
        <v>9</v>
      </c>
      <c r="AJ97" t="s">
        <v>9</v>
      </c>
      <c r="AK97" t="s">
        <v>9</v>
      </c>
      <c r="AL97" t="s">
        <v>9</v>
      </c>
      <c r="AM97" s="10">
        <v>9.9698960871000004</v>
      </c>
      <c r="AN97" s="10">
        <v>20189.913044000001</v>
      </c>
      <c r="AU97">
        <v>1</v>
      </c>
      <c r="AV97">
        <v>2</v>
      </c>
      <c r="AW97">
        <v>3</v>
      </c>
      <c r="AX97" t="s">
        <v>301</v>
      </c>
      <c r="AY97" t="s">
        <v>302</v>
      </c>
      <c r="AZ97" s="5" t="s">
        <v>9</v>
      </c>
      <c r="BA97" s="5" t="s">
        <v>9</v>
      </c>
      <c r="BB97" s="5" t="s">
        <v>9</v>
      </c>
      <c r="BC97" s="31" t="str">
        <f t="shared" si="3"/>
        <v>(1,2,3,a,b)</v>
      </c>
      <c r="BD97" s="36"/>
      <c r="BE97" s="36"/>
      <c r="BF97" s="36"/>
      <c r="BG97" s="27" t="str">
        <f t="shared" si="4"/>
        <v>(1,2,3,a,b)</v>
      </c>
    </row>
    <row r="98" spans="1:93" x14ac:dyDescent="0.3">
      <c r="A98" s="8"/>
      <c r="B98" t="s">
        <v>70</v>
      </c>
      <c r="C98">
        <v>29493</v>
      </c>
      <c r="D98" s="30">
        <v>-0.14504549</v>
      </c>
      <c r="E98" s="10">
        <v>-0.153114371</v>
      </c>
      <c r="F98" s="10">
        <v>-0.136976609</v>
      </c>
      <c r="G98" s="10">
        <v>0</v>
      </c>
      <c r="H98" s="10">
        <v>-28.057685769999999</v>
      </c>
      <c r="I98" s="10">
        <v>32081.027076999999</v>
      </c>
      <c r="J98">
        <v>32059</v>
      </c>
      <c r="K98" s="30">
        <v>-0.12611007299999999</v>
      </c>
      <c r="L98" s="10">
        <v>-0.132440539</v>
      </c>
      <c r="M98" s="10">
        <v>-0.119779608</v>
      </c>
      <c r="N98" s="10">
        <v>0</v>
      </c>
      <c r="O98" s="10">
        <v>-22.349748859999998</v>
      </c>
      <c r="P98" s="10">
        <v>36422.596527000002</v>
      </c>
      <c r="Q98">
        <v>34963</v>
      </c>
      <c r="R98" s="30">
        <v>-0.14300337299999999</v>
      </c>
      <c r="S98" s="10">
        <v>-0.15110480400000001</v>
      </c>
      <c r="T98" s="10">
        <v>-0.134901943</v>
      </c>
      <c r="U98" s="10">
        <v>0</v>
      </c>
      <c r="V98" s="10">
        <v>-18.21593829</v>
      </c>
      <c r="W98" s="10">
        <v>37435.940886999997</v>
      </c>
      <c r="X98" s="10">
        <v>2.9617350000000001E-4</v>
      </c>
      <c r="Y98" s="10">
        <v>-3.6188474350000002</v>
      </c>
      <c r="Z98" s="10">
        <v>57076.782737000001</v>
      </c>
      <c r="AA98" s="10">
        <v>1.2802737E-3</v>
      </c>
      <c r="AB98" s="10">
        <v>3.2205072382000002</v>
      </c>
      <c r="AC98" s="29">
        <v>64474.702723000002</v>
      </c>
      <c r="AD98">
        <v>1</v>
      </c>
      <c r="AE98">
        <v>2</v>
      </c>
      <c r="AF98">
        <v>2</v>
      </c>
      <c r="AG98" t="s">
        <v>301</v>
      </c>
      <c r="AH98" t="s">
        <v>302</v>
      </c>
      <c r="AI98" t="s">
        <v>9</v>
      </c>
      <c r="AJ98" t="s">
        <v>9</v>
      </c>
      <c r="AK98" t="s">
        <v>9</v>
      </c>
      <c r="AL98" t="s">
        <v>9</v>
      </c>
      <c r="AM98" s="10">
        <v>3.2205072382000002</v>
      </c>
      <c r="AN98" s="10">
        <v>64474.702723000002</v>
      </c>
      <c r="AU98">
        <v>1</v>
      </c>
      <c r="AV98">
        <v>2</v>
      </c>
      <c r="AW98">
        <v>3</v>
      </c>
      <c r="AX98" t="s">
        <v>301</v>
      </c>
      <c r="AY98" t="s">
        <v>302</v>
      </c>
      <c r="AZ98" s="5" t="s">
        <v>9</v>
      </c>
      <c r="BA98" s="5" t="s">
        <v>9</v>
      </c>
      <c r="BB98" s="5" t="s">
        <v>9</v>
      </c>
      <c r="BC98" s="31" t="str">
        <f t="shared" si="3"/>
        <v>(1,2,3,a,b)</v>
      </c>
      <c r="BD98" s="36"/>
      <c r="BE98" s="36"/>
      <c r="BF98" s="36"/>
      <c r="BG98" s="27" t="str">
        <f t="shared" si="4"/>
        <v>(1,2,3,a,b)</v>
      </c>
    </row>
    <row r="99" spans="1:93" x14ac:dyDescent="0.3">
      <c r="A99" s="8"/>
      <c r="B99" t="s">
        <v>71</v>
      </c>
      <c r="C99">
        <v>39307</v>
      </c>
      <c r="D99" s="30">
        <v>-0.18709351399999999</v>
      </c>
      <c r="E99" s="10">
        <v>-0.19467921899999999</v>
      </c>
      <c r="F99" s="10">
        <v>-0.17950780799999999</v>
      </c>
      <c r="G99" s="10">
        <v>0</v>
      </c>
      <c r="H99" s="10">
        <v>-40.373572490000001</v>
      </c>
      <c r="I99" s="10">
        <v>43219.772205000001</v>
      </c>
      <c r="J99">
        <v>40206</v>
      </c>
      <c r="K99" s="30">
        <v>-0.17401767500000001</v>
      </c>
      <c r="L99" s="10">
        <v>-0.17998135100000001</v>
      </c>
      <c r="M99" s="10">
        <v>-0.16805399900000001</v>
      </c>
      <c r="N99" s="10">
        <v>0</v>
      </c>
      <c r="O99" s="10">
        <v>-38.82195857</v>
      </c>
      <c r="P99" s="10">
        <v>46394.986936000001</v>
      </c>
      <c r="Q99">
        <v>41251</v>
      </c>
      <c r="R99" s="30">
        <v>-0.118988199</v>
      </c>
      <c r="S99" s="10">
        <v>-0.12549971700000001</v>
      </c>
      <c r="T99" s="10">
        <v>-0.112476681</v>
      </c>
      <c r="U99" s="10">
        <v>0</v>
      </c>
      <c r="V99" s="10">
        <v>-15.416029180000001</v>
      </c>
      <c r="W99" s="10">
        <v>45808.784196000001</v>
      </c>
      <c r="X99" s="10">
        <v>7.9078140000000009E-3</v>
      </c>
      <c r="Y99" s="10">
        <v>-2.656052077</v>
      </c>
      <c r="Z99" s="10">
        <v>74926.340234000003</v>
      </c>
      <c r="AA99" s="10">
        <v>2.7595140000000001E-34</v>
      </c>
      <c r="AB99" s="10">
        <v>-12.21534383</v>
      </c>
      <c r="AC99" s="29">
        <v>81001.337629999995</v>
      </c>
      <c r="AD99">
        <v>1</v>
      </c>
      <c r="AE99">
        <v>2</v>
      </c>
      <c r="AF99">
        <v>2</v>
      </c>
      <c r="AG99" t="s">
        <v>301</v>
      </c>
      <c r="AH99" t="s">
        <v>302</v>
      </c>
      <c r="AI99" t="s">
        <v>9</v>
      </c>
      <c r="AJ99" t="s">
        <v>9</v>
      </c>
      <c r="AK99" t="s">
        <v>9</v>
      </c>
      <c r="AL99" t="s">
        <v>9</v>
      </c>
      <c r="AM99" s="10">
        <v>-12.21534383</v>
      </c>
      <c r="AN99" s="10">
        <v>81001.337629999995</v>
      </c>
      <c r="AU99">
        <v>1</v>
      </c>
      <c r="AV99">
        <v>2</v>
      </c>
      <c r="AW99">
        <v>3</v>
      </c>
      <c r="AX99" t="s">
        <v>301</v>
      </c>
      <c r="AY99" t="s">
        <v>302</v>
      </c>
      <c r="AZ99" s="5" t="s">
        <v>9</v>
      </c>
      <c r="BA99" s="5" t="s">
        <v>9</v>
      </c>
      <c r="BB99" s="5" t="s">
        <v>9</v>
      </c>
      <c r="BC99" s="31" t="str">
        <f t="shared" si="3"/>
        <v>(1,2,3,a,b)</v>
      </c>
      <c r="BD99" s="36"/>
      <c r="BE99" s="36"/>
      <c r="BF99" s="36"/>
      <c r="BG99" s="27" t="str">
        <f t="shared" si="4"/>
        <v>(1,2,3,a,b)</v>
      </c>
    </row>
    <row r="100" spans="1:93" x14ac:dyDescent="0.3">
      <c r="A100" s="8"/>
      <c r="B100" t="s">
        <v>72</v>
      </c>
      <c r="C100">
        <v>18294</v>
      </c>
      <c r="D100" s="30">
        <v>0.57047921729999995</v>
      </c>
      <c r="E100" s="10">
        <v>0.56179713980000001</v>
      </c>
      <c r="F100" s="10">
        <v>0.5791612947</v>
      </c>
      <c r="G100" s="10">
        <v>0</v>
      </c>
      <c r="H100" s="10">
        <v>132.47049453</v>
      </c>
      <c r="I100" s="10">
        <v>19676.504841000002</v>
      </c>
      <c r="J100">
        <v>18990</v>
      </c>
      <c r="K100" s="30">
        <v>0.58784244230000005</v>
      </c>
      <c r="L100" s="10">
        <v>0.57975728380000002</v>
      </c>
      <c r="M100" s="10">
        <v>0.59592760079999996</v>
      </c>
      <c r="N100" s="10">
        <v>0</v>
      </c>
      <c r="O100" s="10">
        <v>151.97475489999999</v>
      </c>
      <c r="P100" s="10">
        <v>20555.187344000002</v>
      </c>
      <c r="Q100">
        <v>19080</v>
      </c>
      <c r="R100" s="30">
        <v>0.62376184109999999</v>
      </c>
      <c r="S100" s="10">
        <v>0.61554468630000003</v>
      </c>
      <c r="T100" s="10">
        <v>0.63197899589999995</v>
      </c>
      <c r="U100" s="10">
        <v>0</v>
      </c>
      <c r="V100" s="10">
        <v>161.91629308</v>
      </c>
      <c r="W100" s="10">
        <v>20391.016339999998</v>
      </c>
      <c r="X100" s="10">
        <v>4.1239502000000004E-3</v>
      </c>
      <c r="Y100" s="10">
        <v>-2.8687005640000001</v>
      </c>
      <c r="Z100" s="10">
        <v>36983.812346999999</v>
      </c>
      <c r="AA100" s="10">
        <v>1.0224645E-9</v>
      </c>
      <c r="AB100" s="10">
        <v>-6.1073990159999996</v>
      </c>
      <c r="AC100" s="29">
        <v>38060.721582999999</v>
      </c>
      <c r="AD100">
        <v>1</v>
      </c>
      <c r="AE100">
        <v>2</v>
      </c>
      <c r="AF100">
        <v>2</v>
      </c>
      <c r="AG100" t="s">
        <v>301</v>
      </c>
      <c r="AH100" t="s">
        <v>302</v>
      </c>
      <c r="AI100" t="s">
        <v>9</v>
      </c>
      <c r="AJ100" t="s">
        <v>9</v>
      </c>
      <c r="AK100" t="s">
        <v>9</v>
      </c>
      <c r="AL100" t="s">
        <v>9</v>
      </c>
      <c r="AM100" s="10">
        <v>-6.1073990159999996</v>
      </c>
      <c r="AN100" s="10">
        <v>38060.721582999999</v>
      </c>
      <c r="AU100">
        <v>1</v>
      </c>
      <c r="AV100">
        <v>2</v>
      </c>
      <c r="AW100">
        <v>3</v>
      </c>
      <c r="AX100" t="s">
        <v>301</v>
      </c>
      <c r="AY100" t="s">
        <v>302</v>
      </c>
      <c r="AZ100" s="5" t="s">
        <v>9</v>
      </c>
      <c r="BA100" s="5" t="s">
        <v>9</v>
      </c>
      <c r="BB100" s="5" t="s">
        <v>9</v>
      </c>
      <c r="BC100" s="31" t="str">
        <f t="shared" si="3"/>
        <v>(1,2,3,a,b)</v>
      </c>
      <c r="BD100" s="36"/>
      <c r="BE100" s="36"/>
      <c r="BF100" s="36"/>
      <c r="BG100" s="27" t="str">
        <f t="shared" si="4"/>
        <v>(1,2,3,a,b)</v>
      </c>
    </row>
    <row r="101" spans="1:93" x14ac:dyDescent="0.3">
      <c r="A101" s="8"/>
      <c r="B101" t="s">
        <v>115</v>
      </c>
      <c r="C101">
        <v>19740</v>
      </c>
      <c r="D101" s="30">
        <v>-0.25321313499999998</v>
      </c>
      <c r="E101" s="10">
        <v>-0.25844882699999999</v>
      </c>
      <c r="F101" s="10">
        <v>-0.24797744299999999</v>
      </c>
      <c r="G101" s="10">
        <v>0</v>
      </c>
      <c r="H101" s="10">
        <v>-80.638668330000002</v>
      </c>
      <c r="I101" s="10">
        <v>23972.258593999999</v>
      </c>
      <c r="J101">
        <v>20573</v>
      </c>
      <c r="K101" s="30">
        <v>-0.291840027</v>
      </c>
      <c r="L101" s="10">
        <v>-0.29764079100000002</v>
      </c>
      <c r="M101" s="10">
        <v>-0.28603926299999999</v>
      </c>
      <c r="N101" s="10">
        <v>0</v>
      </c>
      <c r="O101" s="10">
        <v>-78.169947100000002</v>
      </c>
      <c r="P101" s="10">
        <v>23928.594042000001</v>
      </c>
      <c r="Q101">
        <v>21218</v>
      </c>
      <c r="R101" s="30">
        <v>-0.36690889300000001</v>
      </c>
      <c r="S101" s="10">
        <v>-0.37230475600000001</v>
      </c>
      <c r="T101" s="10">
        <v>-0.36151303000000001</v>
      </c>
      <c r="U101" s="10">
        <v>0</v>
      </c>
      <c r="V101" s="10">
        <v>-105.11260590000001</v>
      </c>
      <c r="W101" s="10">
        <v>24673.405481000002</v>
      </c>
      <c r="X101" s="10">
        <v>3.5503749999999999E-22</v>
      </c>
      <c r="Y101" s="10">
        <v>9.6890400086999993</v>
      </c>
      <c r="Z101" s="10">
        <v>40045.083393000001</v>
      </c>
      <c r="AA101" s="10">
        <v>1.093465E-76</v>
      </c>
      <c r="AB101" s="10">
        <v>18.572789219000001</v>
      </c>
      <c r="AC101" s="29">
        <v>41470.226066000003</v>
      </c>
      <c r="AD101">
        <v>1</v>
      </c>
      <c r="AE101">
        <v>2</v>
      </c>
      <c r="AF101">
        <v>2</v>
      </c>
      <c r="AG101" t="s">
        <v>301</v>
      </c>
      <c r="AH101" t="s">
        <v>302</v>
      </c>
      <c r="AI101" t="s">
        <v>9</v>
      </c>
      <c r="AJ101" t="s">
        <v>9</v>
      </c>
      <c r="AK101" t="s">
        <v>9</v>
      </c>
      <c r="AL101" t="s">
        <v>9</v>
      </c>
      <c r="AM101" s="10">
        <v>18.572789219000001</v>
      </c>
      <c r="AN101" s="10">
        <v>41470.226066000003</v>
      </c>
      <c r="AU101">
        <v>1</v>
      </c>
      <c r="AV101">
        <v>2</v>
      </c>
      <c r="AW101">
        <v>3</v>
      </c>
      <c r="AX101" t="s">
        <v>301</v>
      </c>
      <c r="AY101" t="s">
        <v>302</v>
      </c>
      <c r="AZ101" s="5" t="s">
        <v>9</v>
      </c>
      <c r="BA101" s="5" t="s">
        <v>9</v>
      </c>
      <c r="BB101" s="5" t="s">
        <v>9</v>
      </c>
      <c r="BC101" s="31" t="str">
        <f t="shared" si="3"/>
        <v>(1,2,3,a,b)</v>
      </c>
      <c r="BD101" s="36"/>
      <c r="BE101" s="36"/>
      <c r="BF101" s="36"/>
      <c r="BG101" s="27" t="str">
        <f t="shared" si="4"/>
        <v>(1,2,3,a,b)</v>
      </c>
    </row>
    <row r="102" spans="1:93" x14ac:dyDescent="0.3">
      <c r="A102" s="8"/>
      <c r="B102" t="s">
        <v>116</v>
      </c>
      <c r="C102">
        <v>15415</v>
      </c>
      <c r="D102" s="30">
        <v>0.83103657980000001</v>
      </c>
      <c r="E102" s="10">
        <v>0.82233330240000002</v>
      </c>
      <c r="F102" s="10">
        <v>0.8397398573</v>
      </c>
      <c r="G102" s="10">
        <v>0</v>
      </c>
      <c r="H102" s="10">
        <v>189.78742754000001</v>
      </c>
      <c r="I102" s="10">
        <v>16574.072505</v>
      </c>
      <c r="J102">
        <v>16647</v>
      </c>
      <c r="K102" s="30">
        <v>0.71228940159999998</v>
      </c>
      <c r="L102" s="10">
        <v>0.70072478059999999</v>
      </c>
      <c r="M102" s="10">
        <v>0.72385402259999998</v>
      </c>
      <c r="N102" s="10">
        <v>0</v>
      </c>
      <c r="O102" s="10">
        <v>128.20962868999999</v>
      </c>
      <c r="P102" s="10">
        <v>17310.397571000001</v>
      </c>
      <c r="Q102">
        <v>16986</v>
      </c>
      <c r="R102" s="30">
        <v>0.66478125860000004</v>
      </c>
      <c r="S102" s="10">
        <v>0.65446967339999995</v>
      </c>
      <c r="T102" s="10">
        <v>0.6750928437</v>
      </c>
      <c r="U102" s="10">
        <v>0</v>
      </c>
      <c r="V102" s="10">
        <v>137.5218916</v>
      </c>
      <c r="W102" s="10">
        <v>17722.310783000001</v>
      </c>
      <c r="X102" s="10">
        <v>5.9816309999999997E-58</v>
      </c>
      <c r="Y102" s="10">
        <v>16.081436016000001</v>
      </c>
      <c r="Z102" s="10">
        <v>30333.294664000001</v>
      </c>
      <c r="AA102" s="10">
        <v>1.8738379E-9</v>
      </c>
      <c r="AB102" s="10">
        <v>6.0100651742000002</v>
      </c>
      <c r="AC102" s="29">
        <v>33119.556535000003</v>
      </c>
      <c r="AD102">
        <v>1</v>
      </c>
      <c r="AE102">
        <v>2</v>
      </c>
      <c r="AF102">
        <v>2</v>
      </c>
      <c r="AG102" t="s">
        <v>301</v>
      </c>
      <c r="AH102" t="s">
        <v>302</v>
      </c>
      <c r="AI102" t="s">
        <v>9</v>
      </c>
      <c r="AJ102" t="s">
        <v>9</v>
      </c>
      <c r="AK102" t="s">
        <v>9</v>
      </c>
      <c r="AL102" t="s">
        <v>9</v>
      </c>
      <c r="AM102" s="10">
        <v>6.0100651742000002</v>
      </c>
      <c r="AN102" s="10">
        <v>33119.556535000003</v>
      </c>
      <c r="AU102">
        <v>1</v>
      </c>
      <c r="AV102">
        <v>2</v>
      </c>
      <c r="AW102">
        <v>3</v>
      </c>
      <c r="AX102" t="s">
        <v>301</v>
      </c>
      <c r="AY102" t="s">
        <v>302</v>
      </c>
      <c r="AZ102" s="5" t="s">
        <v>9</v>
      </c>
      <c r="BA102" s="5" t="s">
        <v>9</v>
      </c>
      <c r="BB102" s="5" t="s">
        <v>9</v>
      </c>
      <c r="BC102" s="31" t="str">
        <f t="shared" si="3"/>
        <v>(1,2,3,a,b)</v>
      </c>
      <c r="BD102" s="36"/>
      <c r="BE102" s="36"/>
      <c r="BF102" s="36"/>
      <c r="BG102" s="27" t="str">
        <f t="shared" si="4"/>
        <v>(1,2,3,a,b)</v>
      </c>
    </row>
    <row r="103" spans="1:93" x14ac:dyDescent="0.3">
      <c r="A103" s="8"/>
      <c r="B103" t="s">
        <v>73</v>
      </c>
      <c r="C103">
        <v>32583</v>
      </c>
      <c r="D103" s="30">
        <v>-0.29185414700000001</v>
      </c>
      <c r="E103" s="10">
        <v>-0.29851566000000002</v>
      </c>
      <c r="F103" s="10">
        <v>-0.28519263299999997</v>
      </c>
      <c r="G103" s="10">
        <v>0</v>
      </c>
      <c r="H103" s="10">
        <v>-75.557519580000005</v>
      </c>
      <c r="I103" s="10">
        <v>36818.243841000003</v>
      </c>
      <c r="J103">
        <v>33058</v>
      </c>
      <c r="K103" s="30">
        <v>-0.38883616599999998</v>
      </c>
      <c r="L103" s="10">
        <v>-0.39594468700000002</v>
      </c>
      <c r="M103" s="10">
        <v>-0.38172764399999998</v>
      </c>
      <c r="N103" s="10">
        <v>0</v>
      </c>
      <c r="O103" s="10">
        <v>-90.652391179999995</v>
      </c>
      <c r="P103" s="10">
        <v>36603.314539999999</v>
      </c>
      <c r="Q103">
        <v>32779</v>
      </c>
      <c r="R103" s="30">
        <v>-0.19856536299999999</v>
      </c>
      <c r="S103" s="10">
        <v>-0.205586343</v>
      </c>
      <c r="T103" s="10">
        <v>-0.19154438400000001</v>
      </c>
      <c r="U103" s="10">
        <v>0</v>
      </c>
      <c r="V103" s="10">
        <v>-36.066976570000001</v>
      </c>
      <c r="W103" s="10">
        <v>35883.324902</v>
      </c>
      <c r="X103" s="10">
        <v>1.5055379999999999E-84</v>
      </c>
      <c r="Y103" s="10">
        <v>19.512214036</v>
      </c>
      <c r="Z103" s="10">
        <v>65419.560640000003</v>
      </c>
      <c r="AA103" s="10">
        <v>8.8888300000000003E-302</v>
      </c>
      <c r="AB103" s="10">
        <v>-37.326393840000001</v>
      </c>
      <c r="AC103" s="29">
        <v>65828.591293000005</v>
      </c>
      <c r="AD103">
        <v>1</v>
      </c>
      <c r="AE103">
        <v>2</v>
      </c>
      <c r="AF103">
        <v>2</v>
      </c>
      <c r="AG103" t="s">
        <v>301</v>
      </c>
      <c r="AH103" t="s">
        <v>302</v>
      </c>
      <c r="AI103" t="s">
        <v>9</v>
      </c>
      <c r="AJ103" t="s">
        <v>9</v>
      </c>
      <c r="AK103" t="s">
        <v>9</v>
      </c>
      <c r="AL103" t="s">
        <v>9</v>
      </c>
      <c r="AM103" s="10">
        <v>-37.326393840000001</v>
      </c>
      <c r="AN103" s="10">
        <v>65828.591293000005</v>
      </c>
      <c r="AU103">
        <v>1</v>
      </c>
      <c r="AV103">
        <v>2</v>
      </c>
      <c r="AW103">
        <v>3</v>
      </c>
      <c r="AX103" t="s">
        <v>301</v>
      </c>
      <c r="AY103" t="s">
        <v>302</v>
      </c>
      <c r="AZ103" s="5" t="s">
        <v>9</v>
      </c>
      <c r="BA103" s="5" t="s">
        <v>9</v>
      </c>
      <c r="BB103" s="5" t="s">
        <v>9</v>
      </c>
      <c r="BC103" s="31" t="str">
        <f t="shared" si="3"/>
        <v>(1,2,3,a,b)</v>
      </c>
      <c r="BD103" s="36"/>
      <c r="BE103" s="36"/>
      <c r="BF103" s="36"/>
      <c r="BG103" s="27" t="str">
        <f t="shared" si="4"/>
        <v>(1,2,3,a,b)</v>
      </c>
    </row>
    <row r="104" spans="1:93" x14ac:dyDescent="0.3">
      <c r="A104" s="8"/>
      <c r="B104" t="s">
        <v>74</v>
      </c>
      <c r="C104">
        <v>26741</v>
      </c>
      <c r="D104" s="30">
        <v>-0.22040503</v>
      </c>
      <c r="E104" s="10">
        <v>-0.22493397800000001</v>
      </c>
      <c r="F104" s="10">
        <v>-0.215876082</v>
      </c>
      <c r="G104" s="10">
        <v>0</v>
      </c>
      <c r="H104" s="10">
        <v>-78.49113423</v>
      </c>
      <c r="I104" s="10">
        <v>34524.889244999998</v>
      </c>
      <c r="J104">
        <v>28249</v>
      </c>
      <c r="K104" s="30">
        <v>-0.19265278599999999</v>
      </c>
      <c r="L104" s="10">
        <v>-0.19723065200000001</v>
      </c>
      <c r="M104" s="10">
        <v>-0.18807491900000001</v>
      </c>
      <c r="N104" s="10">
        <v>0</v>
      </c>
      <c r="O104" s="10">
        <v>-56.920940420000001</v>
      </c>
      <c r="P104" s="10">
        <v>35812.079836999997</v>
      </c>
      <c r="Q104">
        <v>29752</v>
      </c>
      <c r="R104" s="30">
        <v>-0.15330049300000001</v>
      </c>
      <c r="S104" s="10">
        <v>-0.15987158700000001</v>
      </c>
      <c r="T104" s="10">
        <v>-0.14672939900000001</v>
      </c>
      <c r="U104" s="10">
        <v>0</v>
      </c>
      <c r="V104" s="10">
        <v>-25.25789597</v>
      </c>
      <c r="W104" s="10">
        <v>32978.960502000002</v>
      </c>
      <c r="X104" s="10">
        <v>3.058179E-17</v>
      </c>
      <c r="Y104" s="10">
        <v>-8.447099068</v>
      </c>
      <c r="Z104" s="10">
        <v>54960.621608000001</v>
      </c>
      <c r="AA104" s="10">
        <v>6.1494630000000001E-22</v>
      </c>
      <c r="AB104" s="10">
        <v>-9.6312957249999993</v>
      </c>
      <c r="AC104" s="29">
        <v>52588.831721000002</v>
      </c>
      <c r="AD104">
        <v>1</v>
      </c>
      <c r="AE104">
        <v>2</v>
      </c>
      <c r="AF104">
        <v>2</v>
      </c>
      <c r="AG104" t="s">
        <v>301</v>
      </c>
      <c r="AH104" t="s">
        <v>302</v>
      </c>
      <c r="AI104" t="s">
        <v>9</v>
      </c>
      <c r="AJ104" t="s">
        <v>9</v>
      </c>
      <c r="AK104" t="s">
        <v>9</v>
      </c>
      <c r="AL104" t="s">
        <v>9</v>
      </c>
      <c r="AM104" s="10">
        <v>-9.6312957249999993</v>
      </c>
      <c r="AN104" s="10">
        <v>52588.831721000002</v>
      </c>
      <c r="AU104">
        <v>1</v>
      </c>
      <c r="AV104">
        <v>2</v>
      </c>
      <c r="AW104">
        <v>3</v>
      </c>
      <c r="AX104" t="s">
        <v>301</v>
      </c>
      <c r="AY104" t="s">
        <v>302</v>
      </c>
      <c r="AZ104" s="5" t="s">
        <v>9</v>
      </c>
      <c r="BA104" s="5" t="s">
        <v>9</v>
      </c>
      <c r="BB104" s="5" t="s">
        <v>9</v>
      </c>
      <c r="BC104" s="31" t="str">
        <f t="shared" ref="BC104:BC139" si="5">SUBSTITUTE(SUBSTITUTE(SUBSTITUTE(SUBSTITUTE(SUBSTITUTE(SUBSTITUTE(SUBSTITUTE(SUBSTITUTE(BG104,"( , , , )",""),"( , ,","("),"( ,","("),", , )",")"),", ,)",")"),", )",")"),",)",")"),", ,",",")</f>
        <v>(1,2,3,a,b)</v>
      </c>
      <c r="BD104" s="36"/>
      <c r="BE104" s="36"/>
      <c r="BF104" s="36"/>
      <c r="BG104" s="27" t="str">
        <f t="shared" si="4"/>
        <v>(1,2,3,a,b)</v>
      </c>
    </row>
    <row r="105" spans="1:93" x14ac:dyDescent="0.3">
      <c r="A105" s="8"/>
      <c r="B105" s="2" t="s">
        <v>122</v>
      </c>
      <c r="C105">
        <v>958</v>
      </c>
      <c r="D105" s="30">
        <v>0.64959242939999995</v>
      </c>
      <c r="E105" s="10">
        <v>0.64959242939999995</v>
      </c>
      <c r="F105" s="10">
        <v>0.64959242939999995</v>
      </c>
      <c r="G105" s="10">
        <v>0</v>
      </c>
      <c r="H105" s="10">
        <v>792.74713351000003</v>
      </c>
      <c r="I105" s="10">
        <v>1261260</v>
      </c>
      <c r="J105">
        <v>982</v>
      </c>
      <c r="K105" s="30">
        <v>0.82206698769999997</v>
      </c>
      <c r="L105" s="10" t="s">
        <v>9</v>
      </c>
      <c r="M105" s="10" t="s">
        <v>9</v>
      </c>
      <c r="N105" s="10">
        <v>0</v>
      </c>
      <c r="O105" s="10">
        <v>1053.2972336</v>
      </c>
      <c r="P105" s="10">
        <v>1351358</v>
      </c>
      <c r="Q105">
        <v>920</v>
      </c>
      <c r="R105" s="30">
        <v>1.3873542523</v>
      </c>
      <c r="S105" s="10" t="s">
        <v>9</v>
      </c>
      <c r="T105" s="10" t="s">
        <v>9</v>
      </c>
      <c r="U105" s="10">
        <v>0</v>
      </c>
      <c r="V105" s="10">
        <v>1885.6512458</v>
      </c>
      <c r="W105" s="10">
        <v>1415746</v>
      </c>
      <c r="X105" s="10">
        <v>0</v>
      </c>
      <c r="Y105" s="10" t="s">
        <v>295</v>
      </c>
      <c r="Z105" s="10">
        <v>1938</v>
      </c>
      <c r="AA105" s="10">
        <v>0</v>
      </c>
      <c r="AB105" s="10" t="s">
        <v>295</v>
      </c>
      <c r="AC105" s="29">
        <v>1900</v>
      </c>
      <c r="AD105">
        <v>1</v>
      </c>
      <c r="AE105">
        <v>2</v>
      </c>
      <c r="AF105">
        <v>2</v>
      </c>
      <c r="AG105" t="s">
        <v>301</v>
      </c>
      <c r="AH105" t="s">
        <v>302</v>
      </c>
      <c r="AI105" t="s">
        <v>9</v>
      </c>
      <c r="AJ105" t="s">
        <v>9</v>
      </c>
      <c r="AK105" t="s">
        <v>9</v>
      </c>
      <c r="AL105" t="s">
        <v>9</v>
      </c>
      <c r="AM105" s="10" t="s">
        <v>295</v>
      </c>
      <c r="AN105" s="10">
        <v>1900</v>
      </c>
      <c r="AU105">
        <v>1</v>
      </c>
      <c r="AV105">
        <v>2</v>
      </c>
      <c r="AW105">
        <v>3</v>
      </c>
      <c r="AX105" t="s">
        <v>301</v>
      </c>
      <c r="AY105" t="s">
        <v>302</v>
      </c>
      <c r="AZ105" s="5" t="s">
        <v>9</v>
      </c>
      <c r="BA105" s="5" t="s">
        <v>9</v>
      </c>
      <c r="BB105" s="5" t="s">
        <v>9</v>
      </c>
      <c r="BC105" s="31" t="str">
        <f t="shared" si="5"/>
        <v>(1,2,3,a,b)</v>
      </c>
      <c r="BD105" s="36"/>
      <c r="BE105" s="36"/>
      <c r="BF105" s="36"/>
      <c r="BG105" s="27" t="str">
        <f t="shared" si="4"/>
        <v>(1,2,3,a,b)</v>
      </c>
      <c r="CO105" s="3"/>
    </row>
    <row r="106" spans="1:93" x14ac:dyDescent="0.3">
      <c r="A106" s="8"/>
      <c r="B106" t="s">
        <v>78</v>
      </c>
      <c r="C106">
        <v>39293</v>
      </c>
      <c r="D106" s="30">
        <v>0.30953380349999998</v>
      </c>
      <c r="E106" s="10">
        <v>0.30386201169999999</v>
      </c>
      <c r="F106" s="10">
        <v>0.31520559529999997</v>
      </c>
      <c r="G106" s="10">
        <v>0</v>
      </c>
      <c r="H106" s="10">
        <v>111.57619049</v>
      </c>
      <c r="I106" s="10">
        <v>46416.596417000001</v>
      </c>
      <c r="J106">
        <v>39808</v>
      </c>
      <c r="K106" s="30">
        <v>0.2117516076</v>
      </c>
      <c r="L106" s="10">
        <v>0.20597566219999999</v>
      </c>
      <c r="M106" s="10">
        <v>0.21752755309999999</v>
      </c>
      <c r="N106" s="10">
        <v>0</v>
      </c>
      <c r="O106" s="10">
        <v>86.022024932999997</v>
      </c>
      <c r="P106" s="10">
        <v>46356.050632999999</v>
      </c>
      <c r="Q106">
        <v>37907</v>
      </c>
      <c r="R106" s="30">
        <v>0.21595899960000001</v>
      </c>
      <c r="S106" s="10">
        <v>0.21002003850000001</v>
      </c>
      <c r="T106" s="10">
        <v>0.2218979606</v>
      </c>
      <c r="U106" s="10">
        <v>0</v>
      </c>
      <c r="V106" s="10">
        <v>90.313107591999994</v>
      </c>
      <c r="W106" s="10">
        <v>42968.085662999998</v>
      </c>
      <c r="X106" s="10">
        <v>1.7405499999999999E-123</v>
      </c>
      <c r="Y106" s="10">
        <v>23.675466138000001</v>
      </c>
      <c r="Z106" s="10">
        <v>79083.179999</v>
      </c>
      <c r="AA106" s="10">
        <v>0.31949227860000001</v>
      </c>
      <c r="AB106" s="10">
        <v>-0.99550815699999995</v>
      </c>
      <c r="AC106" s="29">
        <v>77710</v>
      </c>
      <c r="AD106">
        <v>1</v>
      </c>
      <c r="AE106">
        <v>2</v>
      </c>
      <c r="AF106">
        <v>2</v>
      </c>
      <c r="AG106" t="s">
        <v>301</v>
      </c>
      <c r="AH106" t="s">
        <v>9</v>
      </c>
      <c r="AI106" t="s">
        <v>9</v>
      </c>
      <c r="AJ106" t="s">
        <v>9</v>
      </c>
      <c r="AK106" t="s">
        <v>9</v>
      </c>
      <c r="AL106" t="s">
        <v>9</v>
      </c>
      <c r="AM106" s="10">
        <v>-0.99550815699999995</v>
      </c>
      <c r="AN106" s="10">
        <v>77710</v>
      </c>
      <c r="AU106">
        <v>1</v>
      </c>
      <c r="AV106">
        <v>2</v>
      </c>
      <c r="AW106">
        <v>3</v>
      </c>
      <c r="AX106" t="s">
        <v>301</v>
      </c>
      <c r="AY106" t="s">
        <v>9</v>
      </c>
      <c r="AZ106" s="5" t="s">
        <v>9</v>
      </c>
      <c r="BA106" s="5" t="s">
        <v>9</v>
      </c>
      <c r="BB106" s="5" t="s">
        <v>9</v>
      </c>
      <c r="BC106" s="31" t="str">
        <f t="shared" si="5"/>
        <v>(1,2,3,a)</v>
      </c>
      <c r="BD106" s="36"/>
      <c r="BE106" s="36"/>
      <c r="BF106" s="36"/>
      <c r="BG106" s="27" t="str">
        <f t="shared" si="4"/>
        <v>(1,2,3,a, )</v>
      </c>
    </row>
    <row r="107" spans="1:93" x14ac:dyDescent="0.3">
      <c r="A107" s="8"/>
      <c r="B107" t="s">
        <v>79</v>
      </c>
      <c r="C107">
        <v>35408</v>
      </c>
      <c r="D107" s="30">
        <v>0.95441481220000002</v>
      </c>
      <c r="E107" s="10">
        <v>0.9452044624</v>
      </c>
      <c r="F107" s="10">
        <v>0.96362516200000004</v>
      </c>
      <c r="G107" s="10">
        <v>0</v>
      </c>
      <c r="H107" s="10">
        <v>205.51009546</v>
      </c>
      <c r="I107" s="10">
        <v>37781.069697999999</v>
      </c>
      <c r="J107">
        <v>37125</v>
      </c>
      <c r="K107" s="30">
        <v>0.85763714329999996</v>
      </c>
      <c r="L107" s="10">
        <v>0.84879746389999999</v>
      </c>
      <c r="M107" s="10">
        <v>0.86647682260000003</v>
      </c>
      <c r="N107" s="10">
        <v>0</v>
      </c>
      <c r="O107" s="10">
        <v>198.3313885</v>
      </c>
      <c r="P107" s="10">
        <v>39678.069402000001</v>
      </c>
      <c r="Q107">
        <v>34764</v>
      </c>
      <c r="R107" s="30">
        <v>0.91463254549999995</v>
      </c>
      <c r="S107" s="10">
        <v>0.90536656110000002</v>
      </c>
      <c r="T107" s="10">
        <v>0.92389852989999999</v>
      </c>
      <c r="U107" s="10">
        <v>0</v>
      </c>
      <c r="V107" s="10">
        <v>204.82896029</v>
      </c>
      <c r="W107" s="10">
        <v>36636.312260999999</v>
      </c>
      <c r="X107" s="10">
        <v>7.2325289999999996E-50</v>
      </c>
      <c r="Y107" s="10">
        <v>14.858785227</v>
      </c>
      <c r="Z107" s="10">
        <v>72208.833194999999</v>
      </c>
      <c r="AA107" s="10">
        <v>2.757887E-18</v>
      </c>
      <c r="AB107" s="10">
        <v>-8.7233396009999993</v>
      </c>
      <c r="AC107" s="29">
        <v>71406.990340000004</v>
      </c>
      <c r="AD107">
        <v>1</v>
      </c>
      <c r="AE107">
        <v>2</v>
      </c>
      <c r="AF107">
        <v>2</v>
      </c>
      <c r="AG107" t="s">
        <v>301</v>
      </c>
      <c r="AH107" t="s">
        <v>302</v>
      </c>
      <c r="AI107" t="s">
        <v>9</v>
      </c>
      <c r="AJ107" t="s">
        <v>9</v>
      </c>
      <c r="AK107" t="s">
        <v>9</v>
      </c>
      <c r="AL107" t="s">
        <v>9</v>
      </c>
      <c r="AM107" s="10">
        <v>-8.7233396009999993</v>
      </c>
      <c r="AN107" s="10">
        <v>71406.990340000004</v>
      </c>
      <c r="AU107">
        <v>1</v>
      </c>
      <c r="AV107">
        <v>2</v>
      </c>
      <c r="AW107">
        <v>3</v>
      </c>
      <c r="AX107" t="s">
        <v>301</v>
      </c>
      <c r="AY107" t="s">
        <v>302</v>
      </c>
      <c r="AZ107" s="5" t="s">
        <v>9</v>
      </c>
      <c r="BA107" s="5" t="s">
        <v>9</v>
      </c>
      <c r="BB107" s="5" t="s">
        <v>9</v>
      </c>
      <c r="BC107" s="31" t="str">
        <f t="shared" si="5"/>
        <v>(1,2,3,a,b)</v>
      </c>
      <c r="BD107" s="36"/>
      <c r="BE107" s="36"/>
      <c r="BF107" s="36"/>
      <c r="BG107" s="27" t="str">
        <f t="shared" si="4"/>
        <v>(1,2,3,a,b)</v>
      </c>
    </row>
    <row r="108" spans="1:93" x14ac:dyDescent="0.3">
      <c r="A108" s="8"/>
      <c r="B108" t="s">
        <v>80</v>
      </c>
      <c r="C108">
        <v>29538</v>
      </c>
      <c r="D108" s="30">
        <v>0.67989980699999997</v>
      </c>
      <c r="E108" s="10">
        <v>0.67220881529999998</v>
      </c>
      <c r="F108" s="10">
        <v>0.68759079869999995</v>
      </c>
      <c r="G108" s="10">
        <v>0</v>
      </c>
      <c r="H108" s="10">
        <v>176.06827150000001</v>
      </c>
      <c r="I108" s="10">
        <v>32397.319954999999</v>
      </c>
      <c r="J108">
        <v>31647</v>
      </c>
      <c r="K108" s="30">
        <v>0.54265895659999996</v>
      </c>
      <c r="L108" s="10">
        <v>0.53573909389999996</v>
      </c>
      <c r="M108" s="10">
        <v>0.54957881939999997</v>
      </c>
      <c r="N108" s="10">
        <v>0</v>
      </c>
      <c r="O108" s="10">
        <v>163.85725062</v>
      </c>
      <c r="P108" s="10">
        <v>35233.383590999998</v>
      </c>
      <c r="Q108">
        <v>31462</v>
      </c>
      <c r="R108" s="30">
        <v>0.57777228530000002</v>
      </c>
      <c r="S108" s="10">
        <v>0.57019465589999996</v>
      </c>
      <c r="T108" s="10">
        <v>0.58534991469999997</v>
      </c>
      <c r="U108" s="10">
        <v>0</v>
      </c>
      <c r="V108" s="10">
        <v>163.40818945999999</v>
      </c>
      <c r="W108" s="10">
        <v>34011.817621000002</v>
      </c>
      <c r="X108" s="10">
        <v>3.2412299999999999E-148</v>
      </c>
      <c r="Y108" s="10">
        <v>26.000644994999998</v>
      </c>
      <c r="Z108" s="10">
        <v>60004.899752999998</v>
      </c>
      <c r="AA108" s="10">
        <v>2.006885E-11</v>
      </c>
      <c r="AB108" s="10">
        <v>-6.7067532339999998</v>
      </c>
      <c r="AC108" s="29">
        <v>62560.229912000003</v>
      </c>
      <c r="AD108">
        <v>1</v>
      </c>
      <c r="AE108">
        <v>2</v>
      </c>
      <c r="AF108">
        <v>2</v>
      </c>
      <c r="AG108" t="s">
        <v>301</v>
      </c>
      <c r="AH108" t="s">
        <v>302</v>
      </c>
      <c r="AI108" t="s">
        <v>9</v>
      </c>
      <c r="AJ108" t="s">
        <v>9</v>
      </c>
      <c r="AK108" t="s">
        <v>9</v>
      </c>
      <c r="AL108" t="s">
        <v>9</v>
      </c>
      <c r="AM108" s="10">
        <v>-6.7067532339999998</v>
      </c>
      <c r="AN108" s="10">
        <v>62560.229912000003</v>
      </c>
      <c r="AU108">
        <v>1</v>
      </c>
      <c r="AV108">
        <v>2</v>
      </c>
      <c r="AW108">
        <v>3</v>
      </c>
      <c r="AX108" t="s">
        <v>301</v>
      </c>
      <c r="AY108" t="s">
        <v>302</v>
      </c>
      <c r="AZ108" s="5" t="s">
        <v>9</v>
      </c>
      <c r="BA108" s="5" t="s">
        <v>9</v>
      </c>
      <c r="BB108" s="5" t="s">
        <v>9</v>
      </c>
      <c r="BC108" s="31" t="str">
        <f t="shared" si="5"/>
        <v>(1,2,3,a,b)</v>
      </c>
      <c r="BD108" s="36"/>
      <c r="BE108" s="36"/>
      <c r="BF108" s="36"/>
      <c r="BG108" s="27" t="str">
        <f t="shared" si="4"/>
        <v>(1,2,3,a,b)</v>
      </c>
    </row>
    <row r="109" spans="1:93" x14ac:dyDescent="0.3">
      <c r="A109" s="8"/>
      <c r="B109" t="s">
        <v>81</v>
      </c>
      <c r="C109">
        <v>16177</v>
      </c>
      <c r="D109" s="30">
        <v>1.7374907206000001</v>
      </c>
      <c r="E109" s="10">
        <v>1.7240314409999999</v>
      </c>
      <c r="F109" s="10">
        <v>1.7509500002</v>
      </c>
      <c r="G109" s="10">
        <v>0</v>
      </c>
      <c r="H109" s="10">
        <v>255.04795117</v>
      </c>
      <c r="I109" s="10">
        <v>16679.869841</v>
      </c>
      <c r="J109">
        <v>17309</v>
      </c>
      <c r="K109" s="30">
        <v>1.6330170400999999</v>
      </c>
      <c r="L109" s="10">
        <v>1.6213862966000001</v>
      </c>
      <c r="M109" s="10">
        <v>1.6446477836</v>
      </c>
      <c r="N109" s="10">
        <v>0</v>
      </c>
      <c r="O109" s="10">
        <v>281.25597735000002</v>
      </c>
      <c r="P109" s="10">
        <v>17991.344206000002</v>
      </c>
      <c r="Q109">
        <v>16472</v>
      </c>
      <c r="R109" s="30">
        <v>1.9066832941</v>
      </c>
      <c r="S109" s="10">
        <v>1.8905668855</v>
      </c>
      <c r="T109" s="10">
        <v>1.9227997027999999</v>
      </c>
      <c r="U109" s="10">
        <v>0</v>
      </c>
      <c r="V109" s="10">
        <v>238.92362721000001</v>
      </c>
      <c r="W109" s="10">
        <v>16761.885911000001</v>
      </c>
      <c r="X109" s="10">
        <v>1.3166659999999999E-30</v>
      </c>
      <c r="Y109" s="10">
        <v>11.511985409999999</v>
      </c>
      <c r="Z109" s="10">
        <v>32433.315221000001</v>
      </c>
      <c r="AA109" s="10">
        <v>1.4817300000000001E-158</v>
      </c>
      <c r="AB109" s="10">
        <v>-26.989518390000001</v>
      </c>
      <c r="AC109" s="29">
        <v>30275.385694000001</v>
      </c>
      <c r="AD109">
        <v>1</v>
      </c>
      <c r="AE109">
        <v>2</v>
      </c>
      <c r="AF109">
        <v>2</v>
      </c>
      <c r="AG109" t="s">
        <v>301</v>
      </c>
      <c r="AH109" t="s">
        <v>302</v>
      </c>
      <c r="AI109" t="s">
        <v>9</v>
      </c>
      <c r="AJ109" t="s">
        <v>9</v>
      </c>
      <c r="AK109" t="s">
        <v>9</v>
      </c>
      <c r="AL109" t="s">
        <v>9</v>
      </c>
      <c r="AM109" s="10">
        <v>-26.989518390000001</v>
      </c>
      <c r="AN109" s="10">
        <v>30275.385694000001</v>
      </c>
      <c r="AO109" s="2"/>
      <c r="AP109" s="2"/>
      <c r="AQ109" s="2"/>
      <c r="AR109" s="2"/>
      <c r="AS109" s="2"/>
      <c r="AT109" s="2"/>
      <c r="AU109">
        <v>1</v>
      </c>
      <c r="AV109">
        <v>2</v>
      </c>
      <c r="AW109">
        <v>3</v>
      </c>
      <c r="AX109" t="s">
        <v>301</v>
      </c>
      <c r="AY109" t="s">
        <v>302</v>
      </c>
      <c r="AZ109" s="5" t="s">
        <v>9</v>
      </c>
      <c r="BA109" s="5" t="s">
        <v>9</v>
      </c>
      <c r="BB109" s="5" t="s">
        <v>9</v>
      </c>
      <c r="BC109" s="31" t="str">
        <f t="shared" si="5"/>
        <v>(1,2,3,a,b)</v>
      </c>
      <c r="BD109" s="36"/>
      <c r="BE109" s="36"/>
      <c r="BF109" s="36"/>
      <c r="BG109" s="27" t="str">
        <f t="shared" si="4"/>
        <v>(1,2,3,a,b)</v>
      </c>
      <c r="CO109" s="3"/>
    </row>
    <row r="110" spans="1:93" s="2" customFormat="1" x14ac:dyDescent="0.3">
      <c r="A110" s="8" t="s">
        <v>164</v>
      </c>
      <c r="B110" s="2" t="s">
        <v>151</v>
      </c>
      <c r="C110">
        <v>64718</v>
      </c>
      <c r="D110" s="30">
        <v>-0.17741911699999999</v>
      </c>
      <c r="E110" s="10">
        <v>-0.18124953199999999</v>
      </c>
      <c r="F110" s="10">
        <v>-0.17358870200000001</v>
      </c>
      <c r="G110" s="10">
        <v>0</v>
      </c>
      <c r="H110" s="10">
        <v>-70.495138609999998</v>
      </c>
      <c r="I110" s="10">
        <v>91594.022389000005</v>
      </c>
      <c r="J110">
        <v>74730</v>
      </c>
      <c r="K110" s="30">
        <v>-0.33785947900000002</v>
      </c>
      <c r="L110" s="10">
        <v>-0.34067577199999999</v>
      </c>
      <c r="M110" s="10">
        <v>-0.33504318500000002</v>
      </c>
      <c r="N110" s="10">
        <v>0</v>
      </c>
      <c r="O110" s="10">
        <v>-172.55954199999999</v>
      </c>
      <c r="P110" s="10">
        <v>132030.24199000001</v>
      </c>
      <c r="Q110">
        <v>84247</v>
      </c>
      <c r="R110" s="30">
        <v>-0.15814445799999999</v>
      </c>
      <c r="S110" s="10">
        <v>-0.16146228500000001</v>
      </c>
      <c r="T110" s="10">
        <v>-0.15482663099999999</v>
      </c>
      <c r="U110" s="10">
        <v>0</v>
      </c>
      <c r="V110" s="10">
        <v>-49.322079799999997</v>
      </c>
      <c r="W110" s="10">
        <v>122518.9678</v>
      </c>
      <c r="X110" s="10">
        <v>0</v>
      </c>
      <c r="Y110" s="10">
        <v>66.142522064000005</v>
      </c>
      <c r="Z110" s="10">
        <v>122571.62267</v>
      </c>
      <c r="AA110" s="10">
        <v>0</v>
      </c>
      <c r="AB110" s="10">
        <v>-80.938462079999994</v>
      </c>
      <c r="AC110" s="29">
        <v>157274.73903</v>
      </c>
      <c r="AD110">
        <v>1</v>
      </c>
      <c r="AE110">
        <v>2</v>
      </c>
      <c r="AF110">
        <v>2</v>
      </c>
      <c r="AG110" t="s">
        <v>301</v>
      </c>
      <c r="AH110" t="s">
        <v>302</v>
      </c>
      <c r="AI110" t="s">
        <v>9</v>
      </c>
      <c r="AJ110" t="s">
        <v>9</v>
      </c>
      <c r="AK110" t="s">
        <v>9</v>
      </c>
      <c r="AL110" t="s">
        <v>9</v>
      </c>
      <c r="AM110" s="10">
        <v>-80.938462079999994</v>
      </c>
      <c r="AN110" s="10">
        <v>157274.73903</v>
      </c>
      <c r="AO110" s="18"/>
      <c r="AP110" s="18"/>
      <c r="AQ110" s="18"/>
      <c r="AR110" s="18"/>
      <c r="AS110" s="18"/>
      <c r="AT110" s="18"/>
      <c r="AU110">
        <v>1</v>
      </c>
      <c r="AV110">
        <v>2</v>
      </c>
      <c r="AW110">
        <v>3</v>
      </c>
      <c r="AX110" t="s">
        <v>301</v>
      </c>
      <c r="AY110" t="s">
        <v>302</v>
      </c>
      <c r="AZ110" s="27" t="s">
        <v>9</v>
      </c>
      <c r="BA110" s="27" t="s">
        <v>9</v>
      </c>
      <c r="BB110" s="27" t="s">
        <v>9</v>
      </c>
      <c r="BC110" s="31" t="str">
        <f t="shared" si="5"/>
        <v>(1,2,3,a,b)</v>
      </c>
      <c r="BD110" s="38"/>
      <c r="BE110" s="38"/>
      <c r="BF110" s="38"/>
      <c r="BG110" s="27" t="str">
        <f t="shared" si="4"/>
        <v>(1,2,3,a,b)</v>
      </c>
      <c r="BH110" s="33"/>
      <c r="BI110" s="27"/>
      <c r="BJ110" s="27"/>
      <c r="BK110" s="27"/>
      <c r="BL110" s="27"/>
      <c r="BM110" s="27"/>
      <c r="BN110" s="27"/>
      <c r="BO110" s="27"/>
      <c r="BP110" s="27"/>
      <c r="BQ110" s="27"/>
      <c r="BR110" s="27"/>
      <c r="BS110" s="27"/>
      <c r="BT110" s="27"/>
      <c r="BU110" s="27"/>
      <c r="BV110" s="27"/>
      <c r="BW110" s="27"/>
    </row>
    <row r="111" spans="1:93" x14ac:dyDescent="0.3">
      <c r="A111" s="8"/>
      <c r="B111" t="s">
        <v>152</v>
      </c>
      <c r="C111">
        <v>28716</v>
      </c>
      <c r="D111" s="30">
        <v>-0.21703703999999999</v>
      </c>
      <c r="E111" s="10">
        <v>-0.22412390900000001</v>
      </c>
      <c r="F111" s="10">
        <v>-0.20995016999999999</v>
      </c>
      <c r="G111" s="10">
        <v>0</v>
      </c>
      <c r="H111" s="10">
        <v>-51.130596390000001</v>
      </c>
      <c r="I111" s="10">
        <v>32002.710178000001</v>
      </c>
      <c r="J111">
        <v>30219</v>
      </c>
      <c r="K111" s="30">
        <v>-0.33832489599999999</v>
      </c>
      <c r="L111" s="10">
        <v>-0.34733403699999998</v>
      </c>
      <c r="M111" s="10">
        <v>-0.32931575400000002</v>
      </c>
      <c r="N111" s="10">
        <v>0</v>
      </c>
      <c r="O111" s="10">
        <v>-61.396818109999998</v>
      </c>
      <c r="P111" s="10">
        <v>32217.662258</v>
      </c>
      <c r="Q111">
        <v>32651</v>
      </c>
      <c r="R111" s="30">
        <v>-0.33969339199999998</v>
      </c>
      <c r="S111" s="10">
        <v>-0.34992189800000001</v>
      </c>
      <c r="T111" s="10">
        <v>-0.32946488499999999</v>
      </c>
      <c r="U111" s="10">
        <v>0</v>
      </c>
      <c r="V111" s="10">
        <v>-51.805116529999999</v>
      </c>
      <c r="W111" s="10">
        <v>34090.405394000001</v>
      </c>
      <c r="X111" s="10">
        <v>3.4379550000000001E-95</v>
      </c>
      <c r="Y111" s="10">
        <v>20.739807337999999</v>
      </c>
      <c r="Z111" s="10">
        <v>56435.834767</v>
      </c>
      <c r="AA111" s="10">
        <v>0.84399335620000004</v>
      </c>
      <c r="AB111" s="10">
        <v>0.196788929</v>
      </c>
      <c r="AC111" s="29">
        <v>62384.676634000003</v>
      </c>
      <c r="AD111">
        <v>1</v>
      </c>
      <c r="AE111">
        <v>2</v>
      </c>
      <c r="AF111">
        <v>2</v>
      </c>
      <c r="AG111" t="s">
        <v>301</v>
      </c>
      <c r="AH111" t="s">
        <v>9</v>
      </c>
      <c r="AI111" t="s">
        <v>9</v>
      </c>
      <c r="AJ111" t="s">
        <v>9</v>
      </c>
      <c r="AK111" t="s">
        <v>9</v>
      </c>
      <c r="AL111" t="s">
        <v>9</v>
      </c>
      <c r="AM111" s="10">
        <v>0.196788929</v>
      </c>
      <c r="AN111" s="10">
        <v>62384.676634000003</v>
      </c>
      <c r="AU111">
        <v>1</v>
      </c>
      <c r="AV111">
        <v>2</v>
      </c>
      <c r="AW111">
        <v>3</v>
      </c>
      <c r="AX111" t="s">
        <v>301</v>
      </c>
      <c r="AY111" t="s">
        <v>9</v>
      </c>
      <c r="AZ111" s="5" t="s">
        <v>9</v>
      </c>
      <c r="BA111" s="5" t="s">
        <v>9</v>
      </c>
      <c r="BB111" s="5" t="s">
        <v>9</v>
      </c>
      <c r="BC111" s="31" t="str">
        <f t="shared" si="5"/>
        <v>(1,2,3,a)</v>
      </c>
      <c r="BD111" s="36"/>
      <c r="BE111" s="36"/>
      <c r="BF111" s="36"/>
      <c r="BG111" s="27" t="str">
        <f t="shared" si="4"/>
        <v>(1,2,3,a, )</v>
      </c>
    </row>
    <row r="112" spans="1:93" x14ac:dyDescent="0.3">
      <c r="A112" s="8"/>
      <c r="B112" t="s">
        <v>153</v>
      </c>
      <c r="C112">
        <v>48416</v>
      </c>
      <c r="D112" s="30">
        <v>2.2533525700000001E-2</v>
      </c>
      <c r="E112" s="10">
        <v>1.84928101E-2</v>
      </c>
      <c r="F112" s="10">
        <v>2.65742414E-2</v>
      </c>
      <c r="G112" s="10">
        <v>0</v>
      </c>
      <c r="H112" s="10">
        <v>22.238255129999999</v>
      </c>
      <c r="I112" s="10">
        <v>66365.248976000003</v>
      </c>
      <c r="J112">
        <v>52661</v>
      </c>
      <c r="K112" s="30">
        <v>4.61197572E-2</v>
      </c>
      <c r="L112" s="10">
        <v>4.2230230899999999E-2</v>
      </c>
      <c r="M112" s="10">
        <v>5.0009283500000001E-2</v>
      </c>
      <c r="N112" s="10">
        <v>0</v>
      </c>
      <c r="O112" s="10">
        <v>45.428933587000003</v>
      </c>
      <c r="P112" s="10">
        <v>72582.564671999993</v>
      </c>
      <c r="Q112">
        <v>56866</v>
      </c>
      <c r="R112" s="30">
        <v>-6.0290245999999999E-2</v>
      </c>
      <c r="S112" s="10">
        <v>-6.3770002000000006E-2</v>
      </c>
      <c r="T112" s="10">
        <v>-5.6810489999999998E-2</v>
      </c>
      <c r="U112" s="10">
        <v>1.561563E-3</v>
      </c>
      <c r="V112" s="10">
        <v>3.1631010782</v>
      </c>
      <c r="W112" s="10">
        <v>80219.187925000006</v>
      </c>
      <c r="X112" s="10">
        <v>1.7236750000000001E-16</v>
      </c>
      <c r="Y112" s="10">
        <v>-8.2412955790000009</v>
      </c>
      <c r="Z112" s="10">
        <v>101064</v>
      </c>
      <c r="AA112" s="10">
        <v>0</v>
      </c>
      <c r="AB112" s="10">
        <v>39.963142204</v>
      </c>
      <c r="AC112" s="29">
        <v>107128.32094999999</v>
      </c>
      <c r="AD112">
        <v>1</v>
      </c>
      <c r="AE112">
        <v>2</v>
      </c>
      <c r="AF112">
        <v>2</v>
      </c>
      <c r="AG112" t="s">
        <v>301</v>
      </c>
      <c r="AH112" t="s">
        <v>302</v>
      </c>
      <c r="AI112" t="s">
        <v>9</v>
      </c>
      <c r="AJ112" t="s">
        <v>9</v>
      </c>
      <c r="AK112" t="s">
        <v>9</v>
      </c>
      <c r="AL112" t="s">
        <v>9</v>
      </c>
      <c r="AM112" s="10">
        <v>39.963142204</v>
      </c>
      <c r="AN112" s="10">
        <v>107128.32094999999</v>
      </c>
      <c r="AU112">
        <v>1</v>
      </c>
      <c r="AV112">
        <v>2</v>
      </c>
      <c r="AW112">
        <v>3</v>
      </c>
      <c r="AX112" t="s">
        <v>301</v>
      </c>
      <c r="AY112" t="s">
        <v>302</v>
      </c>
      <c r="AZ112" s="5" t="s">
        <v>9</v>
      </c>
      <c r="BA112" s="5" t="s">
        <v>9</v>
      </c>
      <c r="BB112" s="5" t="s">
        <v>9</v>
      </c>
      <c r="BC112" s="31" t="str">
        <f t="shared" si="5"/>
        <v>(1,2,3,a,b)</v>
      </c>
      <c r="BD112" s="36"/>
      <c r="BE112" s="36"/>
      <c r="BF112" s="36"/>
      <c r="BG112" s="27" t="str">
        <f t="shared" si="4"/>
        <v>(1,2,3,a,b)</v>
      </c>
    </row>
    <row r="113" spans="1:93" x14ac:dyDescent="0.3">
      <c r="A113" s="8"/>
      <c r="B113" t="s">
        <v>154</v>
      </c>
      <c r="C113">
        <v>39203</v>
      </c>
      <c r="D113" s="30">
        <v>6.61230493E-2</v>
      </c>
      <c r="E113" s="10">
        <v>5.5729301500000002E-2</v>
      </c>
      <c r="F113" s="10">
        <v>7.6516796999999998E-2</v>
      </c>
      <c r="G113" s="10">
        <v>0</v>
      </c>
      <c r="H113" s="10">
        <v>17.35703651</v>
      </c>
      <c r="I113" s="10">
        <v>41259.827130999998</v>
      </c>
      <c r="J113">
        <v>41199</v>
      </c>
      <c r="K113" s="30">
        <v>0.1052276872</v>
      </c>
      <c r="L113" s="10">
        <v>9.4116496899999999E-2</v>
      </c>
      <c r="M113" s="10">
        <v>0.1163388776</v>
      </c>
      <c r="N113" s="10">
        <v>0</v>
      </c>
      <c r="O113" s="10">
        <v>27.371489666999999</v>
      </c>
      <c r="P113" s="10">
        <v>42980.344824</v>
      </c>
      <c r="Q113">
        <v>44617</v>
      </c>
      <c r="R113" s="30">
        <v>-4.5739650000000001E-3</v>
      </c>
      <c r="S113" s="10">
        <v>-1.5554694000000001E-2</v>
      </c>
      <c r="T113" s="10">
        <v>6.4067634000000004E-3</v>
      </c>
      <c r="U113" s="10">
        <v>0</v>
      </c>
      <c r="V113" s="10">
        <v>10.934898769</v>
      </c>
      <c r="W113" s="10">
        <v>46321.314286000001</v>
      </c>
      <c r="X113" s="10">
        <v>4.7239702999999999E-7</v>
      </c>
      <c r="Y113" s="10">
        <v>-5.0376115370000001</v>
      </c>
      <c r="Z113" s="10">
        <v>80240.753435999999</v>
      </c>
      <c r="AA113" s="10">
        <v>3.9176799999999998E-43</v>
      </c>
      <c r="AB113" s="10">
        <v>13.776637450000001</v>
      </c>
      <c r="AC113" s="29">
        <v>85582.107206000001</v>
      </c>
      <c r="AD113">
        <v>1</v>
      </c>
      <c r="AE113">
        <v>2</v>
      </c>
      <c r="AF113">
        <v>2</v>
      </c>
      <c r="AG113" t="s">
        <v>301</v>
      </c>
      <c r="AH113" t="s">
        <v>302</v>
      </c>
      <c r="AI113" t="s">
        <v>9</v>
      </c>
      <c r="AJ113" t="s">
        <v>9</v>
      </c>
      <c r="AK113" t="s">
        <v>9</v>
      </c>
      <c r="AL113" t="s">
        <v>9</v>
      </c>
      <c r="AM113" s="10">
        <v>13.776637450000001</v>
      </c>
      <c r="AN113" s="10">
        <v>85582.107206000001</v>
      </c>
      <c r="AO113" s="2"/>
      <c r="AP113" s="2"/>
      <c r="AQ113" s="2"/>
      <c r="AR113" s="2"/>
      <c r="AS113" s="2"/>
      <c r="AT113" s="2"/>
      <c r="AU113">
        <v>1</v>
      </c>
      <c r="AV113">
        <v>2</v>
      </c>
      <c r="AW113">
        <v>3</v>
      </c>
      <c r="AX113" t="s">
        <v>301</v>
      </c>
      <c r="AY113" t="s">
        <v>302</v>
      </c>
      <c r="AZ113" s="5" t="s">
        <v>9</v>
      </c>
      <c r="BA113" s="5" t="s">
        <v>9</v>
      </c>
      <c r="BB113" s="5" t="s">
        <v>9</v>
      </c>
      <c r="BC113" s="31" t="str">
        <f t="shared" si="5"/>
        <v>(1,2,3,a,b)</v>
      </c>
      <c r="BD113" s="36"/>
      <c r="BE113" s="36"/>
      <c r="BF113" s="36"/>
      <c r="BG113" s="27" t="str">
        <f t="shared" si="4"/>
        <v>(1,2,3,a,b)</v>
      </c>
      <c r="BQ113" s="32"/>
      <c r="CO113" s="3"/>
    </row>
    <row r="114" spans="1:93" s="2" customFormat="1" x14ac:dyDescent="0.3">
      <c r="A114" s="8"/>
      <c r="B114" s="2" t="s">
        <v>82</v>
      </c>
      <c r="C114">
        <v>54790</v>
      </c>
      <c r="D114" s="30">
        <v>-0.71219326299999997</v>
      </c>
      <c r="E114" s="10">
        <v>-0.71588810800000002</v>
      </c>
      <c r="F114" s="10">
        <v>-0.70849841800000002</v>
      </c>
      <c r="G114" s="10">
        <v>0</v>
      </c>
      <c r="H114" s="10">
        <v>-331.5494266</v>
      </c>
      <c r="I114" s="10">
        <v>79506.898742999998</v>
      </c>
      <c r="J114">
        <v>59096</v>
      </c>
      <c r="K114" s="30">
        <v>-0.66457321700000005</v>
      </c>
      <c r="L114" s="10">
        <v>-0.66777816199999995</v>
      </c>
      <c r="M114" s="10">
        <v>-0.66136827300000001</v>
      </c>
      <c r="N114" s="10">
        <v>0</v>
      </c>
      <c r="O114" s="10">
        <v>-334.32433639999999</v>
      </c>
      <c r="P114" s="10">
        <v>93148.649334999995</v>
      </c>
      <c r="Q114">
        <v>63115</v>
      </c>
      <c r="R114" s="30">
        <v>-0.62083101699999999</v>
      </c>
      <c r="S114" s="10">
        <v>-0.62485445699999997</v>
      </c>
      <c r="T114" s="10">
        <v>-0.616807577</v>
      </c>
      <c r="U114" s="10">
        <v>0</v>
      </c>
      <c r="V114" s="10">
        <v>-252.8421797</v>
      </c>
      <c r="W114" s="10">
        <v>82102.471499000007</v>
      </c>
      <c r="X114" s="10">
        <v>4.7780100000000002E-81</v>
      </c>
      <c r="Y114" s="10">
        <v>-19.082462320000001</v>
      </c>
      <c r="Z114" s="10">
        <v>110088.3173</v>
      </c>
      <c r="AA114" s="10">
        <v>2.672581E-62</v>
      </c>
      <c r="AB114" s="10">
        <v>-16.667271100000001</v>
      </c>
      <c r="AC114" s="29">
        <v>117912.89099</v>
      </c>
      <c r="AD114">
        <v>1</v>
      </c>
      <c r="AE114">
        <v>2</v>
      </c>
      <c r="AF114">
        <v>2</v>
      </c>
      <c r="AG114" t="s">
        <v>301</v>
      </c>
      <c r="AH114" t="s">
        <v>302</v>
      </c>
      <c r="AI114" t="s">
        <v>9</v>
      </c>
      <c r="AJ114" t="s">
        <v>9</v>
      </c>
      <c r="AK114" t="s">
        <v>9</v>
      </c>
      <c r="AL114" t="s">
        <v>9</v>
      </c>
      <c r="AM114" s="10">
        <v>-16.667271100000001</v>
      </c>
      <c r="AN114" s="10">
        <v>117912.89099</v>
      </c>
      <c r="AO114" s="18"/>
      <c r="AP114" s="18"/>
      <c r="AQ114" s="18"/>
      <c r="AR114" s="18"/>
      <c r="AS114" s="18"/>
      <c r="AT114" s="18"/>
      <c r="AU114">
        <v>1</v>
      </c>
      <c r="AV114">
        <v>2</v>
      </c>
      <c r="AW114">
        <v>3</v>
      </c>
      <c r="AX114" t="s">
        <v>301</v>
      </c>
      <c r="AY114" t="s">
        <v>302</v>
      </c>
      <c r="AZ114" s="27" t="s">
        <v>9</v>
      </c>
      <c r="BA114" s="27" t="s">
        <v>9</v>
      </c>
      <c r="BB114" s="27" t="s">
        <v>9</v>
      </c>
      <c r="BC114" s="31" t="str">
        <f t="shared" si="5"/>
        <v>(1,2,3,a,b)</v>
      </c>
      <c r="BD114" s="38"/>
      <c r="BE114" s="38"/>
      <c r="BF114" s="38"/>
      <c r="BG114" s="27" t="str">
        <f t="shared" si="4"/>
        <v>(1,2,3,a,b)</v>
      </c>
      <c r="BH114" s="27"/>
      <c r="BI114" s="27"/>
      <c r="BJ114" s="27"/>
      <c r="BK114" s="27"/>
      <c r="BL114" s="27"/>
      <c r="BM114" s="27"/>
      <c r="BN114" s="27"/>
      <c r="BO114" s="27"/>
      <c r="BP114" s="27"/>
      <c r="BQ114" s="27"/>
      <c r="BR114" s="27"/>
      <c r="BS114" s="27"/>
      <c r="BT114" s="27"/>
      <c r="BU114" s="27"/>
      <c r="BV114" s="27"/>
      <c r="BW114" s="27"/>
    </row>
    <row r="115" spans="1:93" x14ac:dyDescent="0.3">
      <c r="A115" s="8"/>
      <c r="B115" t="s">
        <v>83</v>
      </c>
      <c r="C115">
        <v>19883</v>
      </c>
      <c r="D115" s="30">
        <v>7.48653606E-2</v>
      </c>
      <c r="E115" s="10">
        <v>6.4064737100000005E-2</v>
      </c>
      <c r="F115" s="10">
        <v>8.5665984000000001E-2</v>
      </c>
      <c r="G115" s="10">
        <v>0</v>
      </c>
      <c r="H115" s="10">
        <v>18.283584776000001</v>
      </c>
      <c r="I115" s="10">
        <v>20847.448061999999</v>
      </c>
      <c r="J115">
        <v>20714</v>
      </c>
      <c r="K115" s="30">
        <v>5.0116366699999998E-2</v>
      </c>
      <c r="L115" s="10">
        <v>4.0169279799999999E-2</v>
      </c>
      <c r="M115" s="10">
        <v>6.0063453699999998E-2</v>
      </c>
      <c r="N115" s="10">
        <v>0</v>
      </c>
      <c r="O115" s="10">
        <v>19.778422448000001</v>
      </c>
      <c r="P115" s="10">
        <v>21834.229895</v>
      </c>
      <c r="Q115">
        <v>21872</v>
      </c>
      <c r="R115" s="30">
        <v>0.25630139400000002</v>
      </c>
      <c r="S115" s="10">
        <v>0.24724102980000001</v>
      </c>
      <c r="T115" s="10">
        <v>0.26536175810000001</v>
      </c>
      <c r="U115" s="10">
        <v>0</v>
      </c>
      <c r="V115" s="10">
        <v>68.863046893000003</v>
      </c>
      <c r="W115" s="10">
        <v>23104.445638000001</v>
      </c>
      <c r="X115" s="10">
        <v>9.547895E-4</v>
      </c>
      <c r="Y115" s="10">
        <v>3.3037655642999999</v>
      </c>
      <c r="Z115" s="10">
        <v>40171.095197000002</v>
      </c>
      <c r="AA115" s="10">
        <v>3.9448000000000002E-196</v>
      </c>
      <c r="AB115" s="10">
        <v>-30.036479419999999</v>
      </c>
      <c r="AC115" s="29">
        <v>41974.939023999999</v>
      </c>
      <c r="AD115">
        <v>1</v>
      </c>
      <c r="AE115">
        <v>2</v>
      </c>
      <c r="AF115">
        <v>2</v>
      </c>
      <c r="AG115" t="s">
        <v>301</v>
      </c>
      <c r="AH115" t="s">
        <v>302</v>
      </c>
      <c r="AI115" t="s">
        <v>9</v>
      </c>
      <c r="AJ115" t="s">
        <v>9</v>
      </c>
      <c r="AK115" t="s">
        <v>9</v>
      </c>
      <c r="AL115" t="s">
        <v>9</v>
      </c>
      <c r="AM115" s="10">
        <v>-30.036479419999999</v>
      </c>
      <c r="AN115" s="10">
        <v>41974.939023999999</v>
      </c>
      <c r="AU115">
        <v>1</v>
      </c>
      <c r="AV115">
        <v>2</v>
      </c>
      <c r="AW115">
        <v>3</v>
      </c>
      <c r="AX115" t="s">
        <v>301</v>
      </c>
      <c r="AY115" t="s">
        <v>302</v>
      </c>
      <c r="AZ115" s="5" t="s">
        <v>9</v>
      </c>
      <c r="BA115" s="5" t="s">
        <v>9</v>
      </c>
      <c r="BB115" s="5" t="s">
        <v>9</v>
      </c>
      <c r="BC115" s="31" t="str">
        <f t="shared" si="5"/>
        <v>(1,2,3,a,b)</v>
      </c>
      <c r="BD115" s="36"/>
      <c r="BE115" s="36"/>
      <c r="BF115" s="36"/>
      <c r="BG115" s="27" t="str">
        <f t="shared" si="4"/>
        <v>(1,2,3,a,b)</v>
      </c>
    </row>
    <row r="116" spans="1:93" x14ac:dyDescent="0.3">
      <c r="A116" s="8"/>
      <c r="B116" t="s">
        <v>84</v>
      </c>
      <c r="C116">
        <v>14819</v>
      </c>
      <c r="D116" s="30">
        <v>0.1187771106</v>
      </c>
      <c r="E116" s="10">
        <v>0.1130038067</v>
      </c>
      <c r="F116" s="10">
        <v>0.1245504144</v>
      </c>
      <c r="G116" s="10">
        <v>0</v>
      </c>
      <c r="H116" s="10">
        <v>47.564934188999999</v>
      </c>
      <c r="I116" s="10">
        <v>17410.113628999999</v>
      </c>
      <c r="J116">
        <v>15062</v>
      </c>
      <c r="K116" s="30">
        <v>4.7840175999999998E-2</v>
      </c>
      <c r="L116" s="10">
        <v>4.2191058699999999E-2</v>
      </c>
      <c r="M116" s="10">
        <v>5.3489293200000003E-2</v>
      </c>
      <c r="N116" s="10">
        <v>0</v>
      </c>
      <c r="O116" s="10">
        <v>33.153852284000003</v>
      </c>
      <c r="P116" s="10">
        <v>17658.118936999999</v>
      </c>
      <c r="Q116">
        <v>15867</v>
      </c>
      <c r="R116" s="30">
        <v>0.32637629140000002</v>
      </c>
      <c r="S116" s="10">
        <v>0.31889816180000002</v>
      </c>
      <c r="T116" s="10">
        <v>0.3338544209</v>
      </c>
      <c r="U116" s="10">
        <v>0</v>
      </c>
      <c r="V116" s="10">
        <v>100.91512738999999</v>
      </c>
      <c r="W116" s="10">
        <v>17187.944724000001</v>
      </c>
      <c r="X116" s="10">
        <v>4.1941730000000001E-66</v>
      </c>
      <c r="Y116" s="10">
        <v>17.216103404999998</v>
      </c>
      <c r="Z116" s="10">
        <v>29878</v>
      </c>
      <c r="AA116" s="10">
        <v>0</v>
      </c>
      <c r="AB116" s="10">
        <v>-58.254530899999999</v>
      </c>
      <c r="AC116" s="29">
        <v>29142.593261000002</v>
      </c>
      <c r="AD116">
        <v>1</v>
      </c>
      <c r="AE116">
        <v>2</v>
      </c>
      <c r="AF116">
        <v>2</v>
      </c>
      <c r="AG116" t="s">
        <v>301</v>
      </c>
      <c r="AH116" t="s">
        <v>302</v>
      </c>
      <c r="AI116" t="s">
        <v>9</v>
      </c>
      <c r="AJ116" t="s">
        <v>9</v>
      </c>
      <c r="AK116" t="s">
        <v>9</v>
      </c>
      <c r="AL116" t="s">
        <v>9</v>
      </c>
      <c r="AM116" s="10">
        <v>-58.254530899999999</v>
      </c>
      <c r="AN116" s="10">
        <v>29142.593261000002</v>
      </c>
      <c r="AU116">
        <v>1</v>
      </c>
      <c r="AV116">
        <v>2</v>
      </c>
      <c r="AW116">
        <v>3</v>
      </c>
      <c r="AX116" t="s">
        <v>301</v>
      </c>
      <c r="AY116" t="s">
        <v>302</v>
      </c>
      <c r="AZ116" s="5" t="s">
        <v>9</v>
      </c>
      <c r="BA116" s="5" t="s">
        <v>9</v>
      </c>
      <c r="BB116" s="5" t="s">
        <v>9</v>
      </c>
      <c r="BC116" s="31" t="str">
        <f t="shared" si="5"/>
        <v>(1,2,3,a,b)</v>
      </c>
      <c r="BD116" s="36"/>
      <c r="BE116" s="36"/>
      <c r="BF116" s="36"/>
      <c r="BG116" s="27" t="str">
        <f t="shared" si="4"/>
        <v>(1,2,3,a,b)</v>
      </c>
    </row>
    <row r="117" spans="1:93" x14ac:dyDescent="0.3">
      <c r="A117" s="8"/>
      <c r="B117" t="s">
        <v>85</v>
      </c>
      <c r="C117">
        <v>9792</v>
      </c>
      <c r="D117" s="30">
        <v>0.36696909459999999</v>
      </c>
      <c r="E117" s="10">
        <v>0.35466848870000001</v>
      </c>
      <c r="F117" s="10">
        <v>0.37926970049999997</v>
      </c>
      <c r="G117" s="10">
        <v>0</v>
      </c>
      <c r="H117" s="10">
        <v>62.23519701</v>
      </c>
      <c r="I117" s="10">
        <v>10156.802689</v>
      </c>
      <c r="J117">
        <v>10232</v>
      </c>
      <c r="K117" s="30">
        <v>0.40744981730000002</v>
      </c>
      <c r="L117" s="10">
        <v>0.39736436409999998</v>
      </c>
      <c r="M117" s="10">
        <v>0.41753527039999999</v>
      </c>
      <c r="N117" s="10">
        <v>0</v>
      </c>
      <c r="O117" s="10">
        <v>88.080300769999994</v>
      </c>
      <c r="P117" s="10">
        <v>10769.634609000001</v>
      </c>
      <c r="Q117">
        <v>10589</v>
      </c>
      <c r="R117" s="30">
        <v>0.4689997829</v>
      </c>
      <c r="S117" s="10">
        <v>0.45705067129999999</v>
      </c>
      <c r="T117" s="10">
        <v>0.4809488945</v>
      </c>
      <c r="U117" s="10">
        <v>0</v>
      </c>
      <c r="V117" s="10">
        <v>87.137418498000002</v>
      </c>
      <c r="W117" s="10">
        <v>10929.403412</v>
      </c>
      <c r="X117" s="10">
        <v>6.1381532000000004E-7</v>
      </c>
      <c r="Y117" s="10">
        <v>-4.9885072360000002</v>
      </c>
      <c r="Z117" s="10">
        <v>19108.120148999998</v>
      </c>
      <c r="AA117" s="10">
        <v>1.256066E-14</v>
      </c>
      <c r="AB117" s="10">
        <v>-7.7159418500000001</v>
      </c>
      <c r="AC117" s="29">
        <v>20355.882431000002</v>
      </c>
      <c r="AD117">
        <v>1</v>
      </c>
      <c r="AE117">
        <v>2</v>
      </c>
      <c r="AF117">
        <v>2</v>
      </c>
      <c r="AG117" t="s">
        <v>301</v>
      </c>
      <c r="AH117" t="s">
        <v>302</v>
      </c>
      <c r="AI117" t="s">
        <v>9</v>
      </c>
      <c r="AJ117" t="s">
        <v>9</v>
      </c>
      <c r="AK117" t="s">
        <v>9</v>
      </c>
      <c r="AL117" t="s">
        <v>9</v>
      </c>
      <c r="AM117" s="10">
        <v>-7.7159418500000001</v>
      </c>
      <c r="AN117" s="10">
        <v>20355.882431000002</v>
      </c>
      <c r="AU117">
        <v>1</v>
      </c>
      <c r="AV117">
        <v>2</v>
      </c>
      <c r="AW117">
        <v>3</v>
      </c>
      <c r="AX117" t="s">
        <v>301</v>
      </c>
      <c r="AY117" t="s">
        <v>302</v>
      </c>
      <c r="AZ117" s="5" t="s">
        <v>9</v>
      </c>
      <c r="BA117" s="5" t="s">
        <v>9</v>
      </c>
      <c r="BB117" s="5" t="s">
        <v>9</v>
      </c>
      <c r="BC117" s="31" t="str">
        <f t="shared" si="5"/>
        <v>(1,2,3,a,b)</v>
      </c>
      <c r="BD117" s="36"/>
      <c r="BE117" s="36"/>
      <c r="BF117" s="36"/>
      <c r="BG117" s="27" t="str">
        <f t="shared" si="4"/>
        <v>(1,2,3,a,b)</v>
      </c>
    </row>
    <row r="118" spans="1:93" x14ac:dyDescent="0.3">
      <c r="A118" s="8"/>
      <c r="B118" t="s">
        <v>86</v>
      </c>
      <c r="C118">
        <v>19527</v>
      </c>
      <c r="D118" s="30">
        <v>1.0517754049000001</v>
      </c>
      <c r="E118" s="10">
        <v>1.0386354179999999</v>
      </c>
      <c r="F118" s="10">
        <v>1.0649153919000001</v>
      </c>
      <c r="G118" s="10">
        <v>0</v>
      </c>
      <c r="H118" s="10">
        <v>159.64804949000001</v>
      </c>
      <c r="I118" s="10">
        <v>20164.218213</v>
      </c>
      <c r="J118">
        <v>19449</v>
      </c>
      <c r="K118" s="30">
        <v>1.1381229747999999</v>
      </c>
      <c r="L118" s="10">
        <v>1.1216120402</v>
      </c>
      <c r="M118" s="10">
        <v>1.1546339094</v>
      </c>
      <c r="N118" s="10">
        <v>0</v>
      </c>
      <c r="O118" s="10">
        <v>140.55578163999999</v>
      </c>
      <c r="P118" s="10">
        <v>19826.928177999998</v>
      </c>
      <c r="Q118">
        <v>21074</v>
      </c>
      <c r="R118" s="30">
        <v>0.82016137280000001</v>
      </c>
      <c r="S118" s="10">
        <v>0.80505970810000005</v>
      </c>
      <c r="T118" s="10">
        <v>0.83526303749999997</v>
      </c>
      <c r="U118" s="10">
        <v>0</v>
      </c>
      <c r="V118" s="10">
        <v>114.4984767</v>
      </c>
      <c r="W118" s="10">
        <v>21497.087600999999</v>
      </c>
      <c r="X118" s="10">
        <v>1.081918E-15</v>
      </c>
      <c r="Y118" s="10">
        <v>-8.0207203519999997</v>
      </c>
      <c r="Z118" s="10">
        <v>37071.961187000001</v>
      </c>
      <c r="AA118" s="10">
        <v>4.1520900000000002E-169</v>
      </c>
      <c r="AB118" s="10">
        <v>27.853035043999999</v>
      </c>
      <c r="AC118" s="29">
        <v>39855.867855999997</v>
      </c>
      <c r="AD118">
        <v>1</v>
      </c>
      <c r="AE118">
        <v>2</v>
      </c>
      <c r="AF118">
        <v>2</v>
      </c>
      <c r="AG118" t="s">
        <v>301</v>
      </c>
      <c r="AH118" t="s">
        <v>302</v>
      </c>
      <c r="AI118" t="s">
        <v>9</v>
      </c>
      <c r="AJ118" t="s">
        <v>9</v>
      </c>
      <c r="AK118" t="s">
        <v>9</v>
      </c>
      <c r="AL118" t="s">
        <v>9</v>
      </c>
      <c r="AM118" s="10">
        <v>27.853035043999999</v>
      </c>
      <c r="AN118" s="10">
        <v>39855.867855999997</v>
      </c>
      <c r="AU118">
        <v>1</v>
      </c>
      <c r="AV118">
        <v>2</v>
      </c>
      <c r="AW118">
        <v>3</v>
      </c>
      <c r="AX118" t="s">
        <v>301</v>
      </c>
      <c r="AY118" t="s">
        <v>302</v>
      </c>
      <c r="AZ118" s="5" t="s">
        <v>9</v>
      </c>
      <c r="BA118" s="5" t="s">
        <v>9</v>
      </c>
      <c r="BB118" s="5" t="s">
        <v>9</v>
      </c>
      <c r="BC118" s="31" t="str">
        <f t="shared" si="5"/>
        <v>(1,2,3,a,b)</v>
      </c>
      <c r="BD118" s="36"/>
      <c r="BE118" s="36"/>
      <c r="BF118" s="36"/>
      <c r="BG118" s="27" t="str">
        <f t="shared" si="4"/>
        <v>(1,2,3,a,b)</v>
      </c>
      <c r="BQ118" s="32"/>
      <c r="CC118" s="3"/>
      <c r="CO118" s="3"/>
    </row>
    <row r="119" spans="1:93" x14ac:dyDescent="0.3">
      <c r="A119" s="8"/>
      <c r="B119" t="s">
        <v>87</v>
      </c>
      <c r="C119">
        <v>3447</v>
      </c>
      <c r="D119" s="30">
        <v>2.2132585768999999</v>
      </c>
      <c r="E119" s="10">
        <v>2.1852387643000002</v>
      </c>
      <c r="F119" s="10">
        <v>2.2412783895000001</v>
      </c>
      <c r="G119" s="10">
        <v>0</v>
      </c>
      <c r="H119" s="10">
        <v>156.48639463999999</v>
      </c>
      <c r="I119" s="10">
        <v>3470.6309307000001</v>
      </c>
      <c r="J119">
        <v>3687</v>
      </c>
      <c r="K119" s="30">
        <v>3.0411240009</v>
      </c>
      <c r="L119" s="10">
        <v>3.0191075989999998</v>
      </c>
      <c r="M119" s="10">
        <v>3.0631404028999998</v>
      </c>
      <c r="N119" s="10">
        <v>0</v>
      </c>
      <c r="O119" s="10">
        <v>274.66415387000001</v>
      </c>
      <c r="P119" s="10">
        <v>3726.3301084</v>
      </c>
      <c r="Q119">
        <v>3901</v>
      </c>
      <c r="R119" s="30">
        <v>1.1956287725000001</v>
      </c>
      <c r="S119" s="10">
        <v>1.1440621995</v>
      </c>
      <c r="T119" s="10">
        <v>1.2471953454</v>
      </c>
      <c r="U119" s="10">
        <v>0</v>
      </c>
      <c r="V119" s="10">
        <v>47.962489875999999</v>
      </c>
      <c r="W119" s="10">
        <v>3906.7046581999998</v>
      </c>
      <c r="X119" s="10">
        <v>0</v>
      </c>
      <c r="Y119" s="10">
        <v>-45.549488109999999</v>
      </c>
      <c r="Z119" s="10">
        <v>6646.2664345000003</v>
      </c>
      <c r="AA119" s="10">
        <v>0</v>
      </c>
      <c r="AB119" s="10">
        <v>64.530832230000001</v>
      </c>
      <c r="AC119" s="29">
        <v>5266.2352598999996</v>
      </c>
      <c r="AD119">
        <v>1</v>
      </c>
      <c r="AE119">
        <v>2</v>
      </c>
      <c r="AF119">
        <v>2</v>
      </c>
      <c r="AG119" t="s">
        <v>301</v>
      </c>
      <c r="AH119" t="s">
        <v>302</v>
      </c>
      <c r="AI119" t="s">
        <v>9</v>
      </c>
      <c r="AJ119" t="s">
        <v>9</v>
      </c>
      <c r="AK119" t="s">
        <v>9</v>
      </c>
      <c r="AL119" t="s">
        <v>9</v>
      </c>
      <c r="AM119" s="10">
        <v>64.530832230000001</v>
      </c>
      <c r="AN119" s="10">
        <v>5266.2352598999996</v>
      </c>
      <c r="AO119" s="2"/>
      <c r="AP119" s="2"/>
      <c r="AQ119" s="2"/>
      <c r="AR119" s="2"/>
      <c r="AS119" s="2"/>
      <c r="AT119" s="2"/>
      <c r="AU119">
        <v>1</v>
      </c>
      <c r="AV119">
        <v>2</v>
      </c>
      <c r="AW119">
        <v>3</v>
      </c>
      <c r="AX119" t="s">
        <v>301</v>
      </c>
      <c r="AY119" t="s">
        <v>302</v>
      </c>
      <c r="AZ119" s="5" t="s">
        <v>9</v>
      </c>
      <c r="BA119" s="5" t="s">
        <v>9</v>
      </c>
      <c r="BB119" s="5" t="s">
        <v>9</v>
      </c>
      <c r="BC119" s="31" t="str">
        <f t="shared" si="5"/>
        <v>(1,2,3,a,b)</v>
      </c>
      <c r="BD119" s="36"/>
      <c r="BE119" s="36"/>
      <c r="BF119" s="36"/>
      <c r="BG119" s="27" t="str">
        <f t="shared" si="4"/>
        <v>(1,2,3,a,b)</v>
      </c>
      <c r="BQ119" s="32"/>
      <c r="CC119" s="3"/>
      <c r="CO119" s="3"/>
    </row>
    <row r="120" spans="1:93" s="2" customFormat="1" x14ac:dyDescent="0.3">
      <c r="A120" s="8"/>
      <c r="B120" s="2" t="s">
        <v>148</v>
      </c>
      <c r="C120">
        <v>74256</v>
      </c>
      <c r="D120" s="30">
        <v>-0.13547780300000001</v>
      </c>
      <c r="E120" s="10">
        <v>-0.13962796399999999</v>
      </c>
      <c r="F120" s="10">
        <v>-0.13132764199999999</v>
      </c>
      <c r="G120" s="10">
        <v>0</v>
      </c>
      <c r="H120" s="10">
        <v>-47.581355840000001</v>
      </c>
      <c r="I120" s="10">
        <v>100334.07287</v>
      </c>
      <c r="J120">
        <v>76085</v>
      </c>
      <c r="K120" s="30">
        <v>-0.15740660200000001</v>
      </c>
      <c r="L120" s="10">
        <v>-0.16196132099999999</v>
      </c>
      <c r="M120" s="10">
        <v>-0.15285188199999999</v>
      </c>
      <c r="N120" s="10">
        <v>0</v>
      </c>
      <c r="O120" s="10">
        <v>-42.887426210000001</v>
      </c>
      <c r="P120" s="10">
        <v>96616.739482000005</v>
      </c>
      <c r="Q120">
        <v>77981</v>
      </c>
      <c r="R120" s="30">
        <v>-0.129220525</v>
      </c>
      <c r="S120" s="10">
        <v>-0.13335214500000001</v>
      </c>
      <c r="T120" s="10">
        <v>-0.125088905</v>
      </c>
      <c r="U120" s="10">
        <v>0</v>
      </c>
      <c r="V120" s="10">
        <v>-27.982585350000001</v>
      </c>
      <c r="W120" s="10">
        <v>100138.23166999999</v>
      </c>
      <c r="X120" s="10">
        <v>3.068078E-12</v>
      </c>
      <c r="Y120" s="10">
        <v>6.9751507726000002</v>
      </c>
      <c r="Z120" s="10">
        <v>149056.24663000001</v>
      </c>
      <c r="AA120" s="10">
        <v>2.6479720000000001E-19</v>
      </c>
      <c r="AB120" s="10">
        <v>-8.9836576039999994</v>
      </c>
      <c r="AC120" s="29">
        <v>152237.38123999999</v>
      </c>
      <c r="AD120">
        <v>1</v>
      </c>
      <c r="AE120">
        <v>2</v>
      </c>
      <c r="AF120">
        <v>2</v>
      </c>
      <c r="AG120" t="s">
        <v>301</v>
      </c>
      <c r="AH120" t="s">
        <v>302</v>
      </c>
      <c r="AI120" t="s">
        <v>9</v>
      </c>
      <c r="AJ120" t="s">
        <v>9</v>
      </c>
      <c r="AK120" t="s">
        <v>9</v>
      </c>
      <c r="AL120" t="s">
        <v>9</v>
      </c>
      <c r="AM120" s="10">
        <v>-8.9836576029999993</v>
      </c>
      <c r="AN120" s="10">
        <v>152237.38123999999</v>
      </c>
      <c r="AO120" s="18"/>
      <c r="AP120" s="18"/>
      <c r="AQ120" s="18"/>
      <c r="AR120" s="18"/>
      <c r="AS120" s="18"/>
      <c r="AT120" s="18"/>
      <c r="AU120">
        <v>1</v>
      </c>
      <c r="AV120">
        <v>2</v>
      </c>
      <c r="AW120">
        <v>3</v>
      </c>
      <c r="AX120" t="s">
        <v>301</v>
      </c>
      <c r="AY120" t="s">
        <v>302</v>
      </c>
      <c r="AZ120" s="27" t="s">
        <v>9</v>
      </c>
      <c r="BA120" s="27" t="s">
        <v>9</v>
      </c>
      <c r="BB120" s="27" t="s">
        <v>9</v>
      </c>
      <c r="BC120" s="31" t="str">
        <f t="shared" si="5"/>
        <v>(1,2,3,a,b)</v>
      </c>
      <c r="BD120" s="38"/>
      <c r="BE120" s="38"/>
      <c r="BF120" s="38"/>
      <c r="BG120" s="27" t="str">
        <f t="shared" si="4"/>
        <v>(1,2,3,a,b)</v>
      </c>
      <c r="BH120" s="27"/>
      <c r="BI120" s="27"/>
      <c r="BJ120" s="27"/>
      <c r="BK120" s="27"/>
      <c r="BL120" s="27"/>
      <c r="BM120" s="27"/>
      <c r="BN120" s="27"/>
      <c r="BO120" s="27"/>
      <c r="BP120" s="27"/>
      <c r="BQ120" s="34"/>
      <c r="BR120" s="27"/>
      <c r="BS120" s="27"/>
      <c r="BT120" s="27"/>
      <c r="BU120" s="27"/>
      <c r="BV120" s="27"/>
      <c r="BW120" s="27"/>
      <c r="CC120" s="20"/>
      <c r="CO120" s="20"/>
    </row>
    <row r="121" spans="1:93" x14ac:dyDescent="0.3">
      <c r="A121" s="8"/>
      <c r="B121" t="s">
        <v>149</v>
      </c>
      <c r="C121">
        <v>48879</v>
      </c>
      <c r="D121" s="30">
        <v>-0.157403125</v>
      </c>
      <c r="E121" s="10">
        <v>-0.16272599500000001</v>
      </c>
      <c r="F121" s="10">
        <v>-0.152080254</v>
      </c>
      <c r="G121" s="10">
        <v>0</v>
      </c>
      <c r="H121" s="10">
        <v>-45.77867432</v>
      </c>
      <c r="I121" s="10">
        <v>58990.1662</v>
      </c>
      <c r="J121">
        <v>53687</v>
      </c>
      <c r="K121" s="30">
        <v>-0.114259453</v>
      </c>
      <c r="L121" s="10">
        <v>-0.119900099</v>
      </c>
      <c r="M121" s="10">
        <v>-0.108618807</v>
      </c>
      <c r="N121" s="10">
        <v>0</v>
      </c>
      <c r="O121" s="10">
        <v>-20.9290108</v>
      </c>
      <c r="P121" s="10">
        <v>62961.231486999997</v>
      </c>
      <c r="Q121">
        <v>56078</v>
      </c>
      <c r="R121" s="30">
        <v>-0.13125682799999999</v>
      </c>
      <c r="S121" s="10">
        <v>-0.136577487</v>
      </c>
      <c r="T121" s="10">
        <v>-0.12593616999999999</v>
      </c>
      <c r="U121" s="10">
        <v>0</v>
      </c>
      <c r="V121" s="10">
        <v>-22.978368450000001</v>
      </c>
      <c r="W121" s="10">
        <v>65471.144911000003</v>
      </c>
      <c r="X121" s="10">
        <v>1.151043E-27</v>
      </c>
      <c r="Y121" s="10">
        <v>-10.90330586</v>
      </c>
      <c r="Z121" s="10">
        <v>102535.12415</v>
      </c>
      <c r="AA121" s="10">
        <v>1.73724E-5</v>
      </c>
      <c r="AB121" s="10">
        <v>4.2964258312999997</v>
      </c>
      <c r="AC121" s="29">
        <v>109044.12221</v>
      </c>
      <c r="AD121">
        <v>1</v>
      </c>
      <c r="AE121">
        <v>2</v>
      </c>
      <c r="AF121">
        <v>2</v>
      </c>
      <c r="AG121" t="s">
        <v>301</v>
      </c>
      <c r="AH121" t="s">
        <v>302</v>
      </c>
      <c r="AI121" t="s">
        <v>9</v>
      </c>
      <c r="AJ121" t="s">
        <v>9</v>
      </c>
      <c r="AK121" t="s">
        <v>9</v>
      </c>
      <c r="AL121" t="s">
        <v>9</v>
      </c>
      <c r="AM121" s="10">
        <v>4.2964258311999997</v>
      </c>
      <c r="AN121" s="10">
        <v>109044.12221</v>
      </c>
      <c r="AU121">
        <v>1</v>
      </c>
      <c r="AV121">
        <v>2</v>
      </c>
      <c r="AW121">
        <v>3</v>
      </c>
      <c r="AX121" t="s">
        <v>301</v>
      </c>
      <c r="AY121" t="s">
        <v>302</v>
      </c>
      <c r="AZ121" s="5" t="s">
        <v>9</v>
      </c>
      <c r="BA121" s="5" t="s">
        <v>9</v>
      </c>
      <c r="BB121" s="5" t="s">
        <v>9</v>
      </c>
      <c r="BC121" s="31" t="str">
        <f t="shared" si="5"/>
        <v>(1,2,3,a,b)</v>
      </c>
      <c r="BD121" s="36"/>
      <c r="BE121" s="36"/>
      <c r="BF121" s="36"/>
      <c r="BG121" s="27" t="str">
        <f t="shared" si="4"/>
        <v>(1,2,3,a,b)</v>
      </c>
    </row>
    <row r="122" spans="1:93" x14ac:dyDescent="0.3">
      <c r="A122" s="8"/>
      <c r="B122" t="s">
        <v>150</v>
      </c>
      <c r="C122">
        <v>41571</v>
      </c>
      <c r="D122" s="30">
        <v>0.68940376820000004</v>
      </c>
      <c r="E122" s="10">
        <v>0.67933671279999996</v>
      </c>
      <c r="F122" s="10">
        <v>0.69947082370000002</v>
      </c>
      <c r="G122" s="10">
        <v>0</v>
      </c>
      <c r="H122" s="10">
        <v>138.31312037000001</v>
      </c>
      <c r="I122" s="10">
        <v>43921.675632999999</v>
      </c>
      <c r="J122">
        <v>40749</v>
      </c>
      <c r="K122" s="30">
        <v>0.71457603520000001</v>
      </c>
      <c r="L122" s="10">
        <v>0.70547849380000005</v>
      </c>
      <c r="M122" s="10">
        <v>0.72367357659999998</v>
      </c>
      <c r="N122" s="10">
        <v>0</v>
      </c>
      <c r="O122" s="10">
        <v>162.66787887999999</v>
      </c>
      <c r="P122" s="10">
        <v>43396.693746999998</v>
      </c>
      <c r="Q122">
        <v>41473</v>
      </c>
      <c r="R122" s="30">
        <v>0.73840258449999996</v>
      </c>
      <c r="S122" s="10">
        <v>0.72895993079999999</v>
      </c>
      <c r="T122" s="10">
        <v>0.74784523820000004</v>
      </c>
      <c r="U122" s="10">
        <v>0</v>
      </c>
      <c r="V122" s="10">
        <v>164.95935850999999</v>
      </c>
      <c r="W122" s="10">
        <v>43622.563440999998</v>
      </c>
      <c r="X122" s="10">
        <v>2.7689860000000002E-4</v>
      </c>
      <c r="Y122" s="10">
        <v>-3.6361647989999999</v>
      </c>
      <c r="Z122" s="10">
        <v>81061.603786000007</v>
      </c>
      <c r="AA122" s="10">
        <v>3.6878289999999999E-4</v>
      </c>
      <c r="AB122" s="10">
        <v>-3.561619415</v>
      </c>
      <c r="AC122" s="29">
        <v>82066.808512000003</v>
      </c>
      <c r="AD122">
        <v>1</v>
      </c>
      <c r="AE122">
        <v>2</v>
      </c>
      <c r="AF122">
        <v>2</v>
      </c>
      <c r="AG122" t="s">
        <v>301</v>
      </c>
      <c r="AH122" t="s">
        <v>302</v>
      </c>
      <c r="AI122" t="s">
        <v>9</v>
      </c>
      <c r="AJ122" t="s">
        <v>9</v>
      </c>
      <c r="AK122" t="s">
        <v>9</v>
      </c>
      <c r="AL122" t="s">
        <v>9</v>
      </c>
      <c r="AM122" s="10">
        <v>-3.561619415</v>
      </c>
      <c r="AN122" s="10">
        <v>82066.808512000003</v>
      </c>
      <c r="AO122" s="2"/>
      <c r="AP122" s="2"/>
      <c r="AQ122" s="2"/>
      <c r="AR122" s="2"/>
      <c r="AS122" s="2"/>
      <c r="AT122" s="2"/>
      <c r="AU122">
        <v>1</v>
      </c>
      <c r="AV122">
        <v>2</v>
      </c>
      <c r="AW122">
        <v>3</v>
      </c>
      <c r="AX122" t="s">
        <v>301</v>
      </c>
      <c r="AY122" t="s">
        <v>302</v>
      </c>
      <c r="AZ122" s="5" t="s">
        <v>9</v>
      </c>
      <c r="BA122" s="5" t="s">
        <v>9</v>
      </c>
      <c r="BB122" s="5" t="s">
        <v>9</v>
      </c>
      <c r="BC122" s="31" t="str">
        <f t="shared" si="5"/>
        <v>(1,2,3,a,b)</v>
      </c>
      <c r="BD122" s="36"/>
      <c r="BE122" s="36"/>
      <c r="BF122" s="36"/>
      <c r="BG122" s="27" t="str">
        <f t="shared" si="4"/>
        <v>(1,2,3,a,b)</v>
      </c>
      <c r="BQ122" s="32"/>
      <c r="CC122" s="3"/>
      <c r="CO122" s="3"/>
    </row>
    <row r="123" spans="1:93" s="2" customFormat="1" x14ac:dyDescent="0.3">
      <c r="A123" s="8"/>
      <c r="B123" s="2" t="s">
        <v>88</v>
      </c>
      <c r="C123">
        <v>38398</v>
      </c>
      <c r="D123" s="30">
        <v>9.0308638900000002E-2</v>
      </c>
      <c r="E123" s="10">
        <v>8.1518104899999999E-2</v>
      </c>
      <c r="F123" s="10">
        <v>9.9099172999999999E-2</v>
      </c>
      <c r="G123" s="10">
        <v>0</v>
      </c>
      <c r="H123" s="10">
        <v>25.766975782999999</v>
      </c>
      <c r="I123" s="10">
        <v>41239.879601000001</v>
      </c>
      <c r="J123">
        <v>38563</v>
      </c>
      <c r="K123" s="30">
        <v>0.21594689580000001</v>
      </c>
      <c r="L123" s="10">
        <v>0.20812641909999999</v>
      </c>
      <c r="M123" s="10">
        <v>0.22376737250000001</v>
      </c>
      <c r="N123" s="10">
        <v>0</v>
      </c>
      <c r="O123" s="10">
        <v>65.656425829</v>
      </c>
      <c r="P123" s="10">
        <v>41965.667469</v>
      </c>
      <c r="Q123">
        <v>37672</v>
      </c>
      <c r="R123" s="30">
        <v>0.2933755395</v>
      </c>
      <c r="S123" s="10">
        <v>0.28363867040000001</v>
      </c>
      <c r="T123" s="10">
        <v>0.30311240859999999</v>
      </c>
      <c r="U123" s="10">
        <v>0</v>
      </c>
      <c r="V123" s="10">
        <v>71.721976432000005</v>
      </c>
      <c r="W123" s="10">
        <v>39515.049111</v>
      </c>
      <c r="X123" s="10">
        <v>5.4158230000000002E-97</v>
      </c>
      <c r="Y123" s="10">
        <v>-20.92971605</v>
      </c>
      <c r="Z123" s="10">
        <v>75683.054493000003</v>
      </c>
      <c r="AA123" s="10">
        <v>6.0417209999999999E-34</v>
      </c>
      <c r="AB123" s="10">
        <v>-12.152006159999999</v>
      </c>
      <c r="AC123" s="29">
        <v>72251.770864000006</v>
      </c>
      <c r="AD123">
        <v>1</v>
      </c>
      <c r="AE123">
        <v>2</v>
      </c>
      <c r="AF123">
        <v>2</v>
      </c>
      <c r="AG123" t="s">
        <v>301</v>
      </c>
      <c r="AH123" t="s">
        <v>302</v>
      </c>
      <c r="AI123" t="s">
        <v>9</v>
      </c>
      <c r="AJ123" t="s">
        <v>9</v>
      </c>
      <c r="AK123" t="s">
        <v>9</v>
      </c>
      <c r="AL123" t="s">
        <v>9</v>
      </c>
      <c r="AM123" s="10">
        <v>-12.152006159999999</v>
      </c>
      <c r="AN123" s="10">
        <v>72251.770864000006</v>
      </c>
      <c r="AO123" s="18"/>
      <c r="AP123" s="18"/>
      <c r="AQ123" s="18"/>
      <c r="AR123" s="18"/>
      <c r="AS123" s="18"/>
      <c r="AT123" s="18"/>
      <c r="AU123">
        <v>1</v>
      </c>
      <c r="AV123">
        <v>2</v>
      </c>
      <c r="AW123">
        <v>3</v>
      </c>
      <c r="AX123" t="s">
        <v>301</v>
      </c>
      <c r="AY123" t="s">
        <v>302</v>
      </c>
      <c r="AZ123" s="27" t="s">
        <v>9</v>
      </c>
      <c r="BA123" s="27" t="s">
        <v>9</v>
      </c>
      <c r="BB123" s="27" t="s">
        <v>9</v>
      </c>
      <c r="BC123" s="31" t="str">
        <f t="shared" si="5"/>
        <v>(1,2,3,a,b)</v>
      </c>
      <c r="BD123" s="38"/>
      <c r="BE123" s="38"/>
      <c r="BF123" s="38"/>
      <c r="BG123" s="27" t="str">
        <f t="shared" si="4"/>
        <v>(1,2,3,a,b)</v>
      </c>
      <c r="BH123" s="27"/>
      <c r="BI123" s="27"/>
      <c r="BJ123" s="27"/>
      <c r="BK123" s="27"/>
      <c r="BL123" s="27"/>
      <c r="BM123" s="27"/>
      <c r="BN123" s="27"/>
      <c r="BO123" s="27"/>
      <c r="BP123" s="27"/>
      <c r="BQ123" s="34"/>
      <c r="BR123" s="27"/>
      <c r="BS123" s="27"/>
      <c r="BT123" s="27"/>
      <c r="BU123" s="27"/>
      <c r="BV123" s="27"/>
      <c r="BW123" s="27"/>
      <c r="CC123" s="20"/>
      <c r="CO123" s="20"/>
    </row>
    <row r="124" spans="1:93" x14ac:dyDescent="0.3">
      <c r="A124" s="8"/>
      <c r="B124" t="s">
        <v>89</v>
      </c>
      <c r="C124">
        <v>27885</v>
      </c>
      <c r="D124" s="30">
        <v>2.3840892298999998</v>
      </c>
      <c r="E124" s="10">
        <v>2.3756566752000001</v>
      </c>
      <c r="F124" s="10">
        <v>2.3925217847</v>
      </c>
      <c r="G124" s="10">
        <v>0</v>
      </c>
      <c r="H124" s="10">
        <v>549.73348642999997</v>
      </c>
      <c r="I124" s="10">
        <v>30121.474711999999</v>
      </c>
      <c r="J124">
        <v>29609</v>
      </c>
      <c r="K124" s="30">
        <v>2.737418184</v>
      </c>
      <c r="L124" s="10">
        <v>2.7309790816000001</v>
      </c>
      <c r="M124" s="10">
        <v>2.7438572863999999</v>
      </c>
      <c r="N124" s="10">
        <v>0</v>
      </c>
      <c r="O124" s="10">
        <v>823.13394110000002</v>
      </c>
      <c r="P124" s="10">
        <v>33500.146911999997</v>
      </c>
      <c r="Q124">
        <v>31140</v>
      </c>
      <c r="R124" s="30">
        <v>1.4570661901999999</v>
      </c>
      <c r="S124" s="10">
        <v>1.445232667</v>
      </c>
      <c r="T124" s="10">
        <v>1.4688997133999999</v>
      </c>
      <c r="U124" s="10">
        <v>0</v>
      </c>
      <c r="V124" s="10">
        <v>250.30809794000001</v>
      </c>
      <c r="W124" s="10">
        <v>32162.646624000001</v>
      </c>
      <c r="X124" s="10">
        <v>0</v>
      </c>
      <c r="Y124" s="10">
        <v>-65.273123600000005</v>
      </c>
      <c r="Z124" s="10">
        <v>52933.095378999999</v>
      </c>
      <c r="AA124" s="10">
        <v>0</v>
      </c>
      <c r="AB124" s="10">
        <v>186.27863395</v>
      </c>
      <c r="AC124" s="29">
        <v>47892.877568000004</v>
      </c>
      <c r="AD124">
        <v>1</v>
      </c>
      <c r="AE124">
        <v>2</v>
      </c>
      <c r="AF124">
        <v>2</v>
      </c>
      <c r="AG124" t="s">
        <v>301</v>
      </c>
      <c r="AH124" t="s">
        <v>302</v>
      </c>
      <c r="AI124" t="s">
        <v>9</v>
      </c>
      <c r="AJ124" t="s">
        <v>9</v>
      </c>
      <c r="AK124" t="s">
        <v>9</v>
      </c>
      <c r="AL124" t="s">
        <v>9</v>
      </c>
      <c r="AM124" s="10">
        <v>186.27863395</v>
      </c>
      <c r="AN124" s="10">
        <v>47892.877568000004</v>
      </c>
      <c r="AU124">
        <v>1</v>
      </c>
      <c r="AV124">
        <v>2</v>
      </c>
      <c r="AW124">
        <v>3</v>
      </c>
      <c r="AX124" t="s">
        <v>301</v>
      </c>
      <c r="AY124" t="s">
        <v>302</v>
      </c>
      <c r="AZ124" s="5" t="s">
        <v>9</v>
      </c>
      <c r="BA124" s="5" t="s">
        <v>9</v>
      </c>
      <c r="BB124" s="5" t="s">
        <v>9</v>
      </c>
      <c r="BC124" s="31" t="str">
        <f t="shared" si="5"/>
        <v>(1,2,3,a,b)</v>
      </c>
      <c r="BD124" s="36"/>
      <c r="BE124" s="36"/>
      <c r="BF124" s="36"/>
      <c r="BG124" s="27" t="str">
        <f t="shared" si="4"/>
        <v>(1,2,3,a,b)</v>
      </c>
      <c r="BQ124" s="32"/>
      <c r="CC124" s="3"/>
      <c r="CO124" s="3"/>
    </row>
    <row r="125" spans="1:93" x14ac:dyDescent="0.3">
      <c r="A125" s="8"/>
      <c r="B125" t="s">
        <v>90</v>
      </c>
      <c r="C125">
        <v>8022</v>
      </c>
      <c r="D125" s="30">
        <v>2.0991496170000001</v>
      </c>
      <c r="E125" s="10">
        <v>2.0895984925</v>
      </c>
      <c r="F125" s="10">
        <v>2.1087007414999999</v>
      </c>
      <c r="G125" s="10">
        <v>0</v>
      </c>
      <c r="H125" s="10">
        <v>429.83906057000002</v>
      </c>
      <c r="I125" s="10">
        <v>8520.8493159999998</v>
      </c>
      <c r="J125">
        <v>8896</v>
      </c>
      <c r="K125" s="30">
        <v>2.3064819410999999</v>
      </c>
      <c r="L125" s="10">
        <v>2.3028543935000001</v>
      </c>
      <c r="M125" s="10">
        <v>2.3101094887000002</v>
      </c>
      <c r="N125" s="10">
        <v>0</v>
      </c>
      <c r="O125" s="10">
        <v>1162.7817740999999</v>
      </c>
      <c r="P125" s="10">
        <v>12824.45206</v>
      </c>
      <c r="Q125">
        <v>9377</v>
      </c>
      <c r="R125" s="30">
        <v>2.0493515661999999</v>
      </c>
      <c r="S125" s="10">
        <v>2.0421175177999999</v>
      </c>
      <c r="T125" s="10">
        <v>2.0565856145999999</v>
      </c>
      <c r="U125" s="10">
        <v>0</v>
      </c>
      <c r="V125" s="10">
        <v>561.19535535</v>
      </c>
      <c r="W125" s="10">
        <v>10212.118712</v>
      </c>
      <c r="X125" s="10">
        <v>0</v>
      </c>
      <c r="Y125" s="10">
        <v>-39.780000039999997</v>
      </c>
      <c r="Z125" s="10">
        <v>10308.608655</v>
      </c>
      <c r="AA125" s="10">
        <v>0</v>
      </c>
      <c r="AB125" s="10">
        <v>62.282896727999997</v>
      </c>
      <c r="AC125" s="29">
        <v>13766.572494</v>
      </c>
      <c r="AD125">
        <v>1</v>
      </c>
      <c r="AE125">
        <v>2</v>
      </c>
      <c r="AF125">
        <v>2</v>
      </c>
      <c r="AG125" t="s">
        <v>301</v>
      </c>
      <c r="AH125" t="s">
        <v>302</v>
      </c>
      <c r="AI125" t="s">
        <v>9</v>
      </c>
      <c r="AJ125" t="s">
        <v>9</v>
      </c>
      <c r="AK125" t="s">
        <v>9</v>
      </c>
      <c r="AL125" t="s">
        <v>9</v>
      </c>
      <c r="AM125" s="10">
        <v>62.282896727999997</v>
      </c>
      <c r="AN125" s="10">
        <v>13766.572494</v>
      </c>
      <c r="AO125" s="2"/>
      <c r="AP125" s="2"/>
      <c r="AQ125" s="2"/>
      <c r="AR125" s="2"/>
      <c r="AS125" s="2"/>
      <c r="AT125" s="2"/>
      <c r="AU125">
        <v>1</v>
      </c>
      <c r="AV125">
        <v>2</v>
      </c>
      <c r="AW125">
        <v>3</v>
      </c>
      <c r="AX125" t="s">
        <v>301</v>
      </c>
      <c r="AY125" t="s">
        <v>302</v>
      </c>
      <c r="AZ125" s="5" t="s">
        <v>9</v>
      </c>
      <c r="BA125" s="5" t="s">
        <v>9</v>
      </c>
      <c r="BB125" s="5" t="s">
        <v>9</v>
      </c>
      <c r="BC125" s="31" t="str">
        <f t="shared" si="5"/>
        <v>(1,2,3,a,b)</v>
      </c>
      <c r="BD125" s="36"/>
      <c r="BE125" s="36"/>
      <c r="BF125" s="36"/>
      <c r="BG125" s="27" t="str">
        <f t="shared" si="4"/>
        <v>(1,2,3,a,b)</v>
      </c>
      <c r="BQ125" s="32"/>
      <c r="CC125" s="3"/>
      <c r="CO125" s="3"/>
    </row>
    <row r="126" spans="1:93" s="2" customFormat="1" x14ac:dyDescent="0.3">
      <c r="A126" s="8" t="s">
        <v>166</v>
      </c>
      <c r="B126" s="2" t="s">
        <v>14</v>
      </c>
      <c r="C126">
        <v>75157</v>
      </c>
      <c r="D126" s="30">
        <v>-0.70492393399999997</v>
      </c>
      <c r="E126" s="10">
        <v>-0.71031855700000002</v>
      </c>
      <c r="F126" s="10">
        <v>-0.69952931200000001</v>
      </c>
      <c r="G126" s="10">
        <v>0</v>
      </c>
      <c r="H126" s="10">
        <v>-235.22900630000001</v>
      </c>
      <c r="I126" s="10">
        <v>90259.187554000004</v>
      </c>
      <c r="J126">
        <v>93742</v>
      </c>
      <c r="K126" s="30">
        <v>-0.63034810900000005</v>
      </c>
      <c r="L126" s="10">
        <v>-0.63442963600000002</v>
      </c>
      <c r="M126" s="10">
        <v>-0.62626658199999996</v>
      </c>
      <c r="N126" s="10">
        <v>0</v>
      </c>
      <c r="O126" s="10">
        <v>-258.21270570000001</v>
      </c>
      <c r="P126" s="10">
        <v>125628.91115</v>
      </c>
      <c r="Q126">
        <v>101367</v>
      </c>
      <c r="R126" s="30">
        <v>-0.61066673500000002</v>
      </c>
      <c r="S126" s="10">
        <v>-0.61445430599999995</v>
      </c>
      <c r="T126" s="10">
        <v>-0.60687916399999997</v>
      </c>
      <c r="U126" s="10">
        <v>0</v>
      </c>
      <c r="V126" s="10">
        <v>-261.5923469</v>
      </c>
      <c r="W126" s="10">
        <v>135956.27708</v>
      </c>
      <c r="X126" s="10">
        <v>2.21018E-103</v>
      </c>
      <c r="Y126" s="10">
        <v>-21.607561499999999</v>
      </c>
      <c r="Z126" s="10">
        <v>147154.79031000001</v>
      </c>
      <c r="AA126" s="10">
        <v>4.2872769999999998E-12</v>
      </c>
      <c r="AB126" s="10">
        <v>-6.9278133259999999</v>
      </c>
      <c r="AC126" s="29">
        <v>192598.73326000001</v>
      </c>
      <c r="AD126">
        <v>1</v>
      </c>
      <c r="AE126">
        <v>2</v>
      </c>
      <c r="AF126">
        <v>2</v>
      </c>
      <c r="AG126" t="s">
        <v>301</v>
      </c>
      <c r="AH126" t="s">
        <v>302</v>
      </c>
      <c r="AI126" t="s">
        <v>9</v>
      </c>
      <c r="AJ126" t="s">
        <v>9</v>
      </c>
      <c r="AK126" t="s">
        <v>9</v>
      </c>
      <c r="AL126" t="s">
        <v>9</v>
      </c>
      <c r="AM126" s="10">
        <v>-6.9278133259999999</v>
      </c>
      <c r="AN126" s="10">
        <v>192598.73326000001</v>
      </c>
      <c r="AO126" s="18"/>
      <c r="AP126" s="18"/>
      <c r="AQ126" s="18"/>
      <c r="AR126" s="18"/>
      <c r="AS126" s="18"/>
      <c r="AT126" s="18"/>
      <c r="AU126">
        <v>1</v>
      </c>
      <c r="AV126">
        <v>2</v>
      </c>
      <c r="AW126">
        <v>3</v>
      </c>
      <c r="AX126" t="s">
        <v>301</v>
      </c>
      <c r="AY126" t="s">
        <v>302</v>
      </c>
      <c r="AZ126" s="27" t="s">
        <v>9</v>
      </c>
      <c r="BA126" s="27" t="s">
        <v>9</v>
      </c>
      <c r="BB126" s="27" t="s">
        <v>9</v>
      </c>
      <c r="BC126" s="31" t="str">
        <f t="shared" si="5"/>
        <v>(1,2,3,a,b)</v>
      </c>
      <c r="BD126" s="38"/>
      <c r="BE126" s="38"/>
      <c r="BF126" s="38"/>
      <c r="BG126" s="27" t="str">
        <f t="shared" si="4"/>
        <v>(1,2,3,a,b)</v>
      </c>
      <c r="BH126" s="27"/>
      <c r="BI126" s="27"/>
      <c r="BJ126" s="27"/>
      <c r="BK126" s="27"/>
      <c r="BL126" s="27"/>
      <c r="BM126" s="27"/>
      <c r="BN126" s="27"/>
      <c r="BO126" s="27"/>
      <c r="BP126" s="27"/>
      <c r="BQ126" s="34"/>
      <c r="BR126" s="27"/>
      <c r="BS126" s="27"/>
      <c r="BT126" s="27"/>
      <c r="BU126" s="27"/>
      <c r="BV126" s="27"/>
      <c r="BW126" s="27"/>
      <c r="CC126" s="20"/>
      <c r="CO126" s="20"/>
    </row>
    <row r="127" spans="1:93" x14ac:dyDescent="0.3">
      <c r="A127" s="8"/>
      <c r="B127" t="s">
        <v>15</v>
      </c>
      <c r="C127">
        <v>36584</v>
      </c>
      <c r="D127" s="30">
        <v>-1.046359075</v>
      </c>
      <c r="E127" s="10">
        <v>-1.055426231</v>
      </c>
      <c r="F127" s="10">
        <v>-1.0372919190000001</v>
      </c>
      <c r="G127" s="10">
        <v>0</v>
      </c>
      <c r="H127" s="10">
        <v>-216.67692769999999</v>
      </c>
      <c r="I127" s="10">
        <v>39115.155362999998</v>
      </c>
      <c r="J127">
        <v>37133</v>
      </c>
      <c r="K127" s="30">
        <v>-1.0075821359999999</v>
      </c>
      <c r="L127" s="10">
        <v>-1.017589265</v>
      </c>
      <c r="M127" s="10">
        <v>-0.99757500600000004</v>
      </c>
      <c r="N127" s="10">
        <v>0</v>
      </c>
      <c r="O127" s="10">
        <v>-184.84813629999999</v>
      </c>
      <c r="P127" s="10">
        <v>39117.726157999998</v>
      </c>
      <c r="Q127">
        <v>39803</v>
      </c>
      <c r="R127" s="30">
        <v>-0.86116437199999996</v>
      </c>
      <c r="S127" s="10">
        <v>-0.87113275400000001</v>
      </c>
      <c r="T127" s="10">
        <v>-0.85119599099999999</v>
      </c>
      <c r="U127" s="10">
        <v>0</v>
      </c>
      <c r="V127" s="10">
        <v>-154.50600729999999</v>
      </c>
      <c r="W127" s="10">
        <v>41651.751358000001</v>
      </c>
      <c r="X127" s="10">
        <v>1.8267737000000001E-8</v>
      </c>
      <c r="Y127" s="10">
        <v>-5.6282825660000002</v>
      </c>
      <c r="Z127" s="10">
        <v>73098.354063000006</v>
      </c>
      <c r="AA127" s="10">
        <v>1.5668029999999999E-91</v>
      </c>
      <c r="AB127" s="10">
        <v>-20.317573020000001</v>
      </c>
      <c r="AC127" s="29">
        <v>76805.797451999999</v>
      </c>
      <c r="AD127">
        <v>1</v>
      </c>
      <c r="AE127">
        <v>2</v>
      </c>
      <c r="AF127">
        <v>2</v>
      </c>
      <c r="AG127" t="s">
        <v>301</v>
      </c>
      <c r="AH127" t="s">
        <v>302</v>
      </c>
      <c r="AI127" t="s">
        <v>9</v>
      </c>
      <c r="AJ127" t="s">
        <v>9</v>
      </c>
      <c r="AK127" t="s">
        <v>9</v>
      </c>
      <c r="AL127" t="s">
        <v>9</v>
      </c>
      <c r="AM127" s="10">
        <v>-20.317573020000001</v>
      </c>
      <c r="AN127" s="10">
        <v>76805.797451999999</v>
      </c>
      <c r="AU127">
        <v>1</v>
      </c>
      <c r="AV127">
        <v>2</v>
      </c>
      <c r="AW127">
        <v>3</v>
      </c>
      <c r="AX127" t="s">
        <v>301</v>
      </c>
      <c r="AY127" t="s">
        <v>302</v>
      </c>
      <c r="AZ127" s="5" t="s">
        <v>9</v>
      </c>
      <c r="BA127" s="5" t="s">
        <v>9</v>
      </c>
      <c r="BB127" s="5" t="s">
        <v>9</v>
      </c>
      <c r="BC127" s="31" t="str">
        <f t="shared" si="5"/>
        <v>(1,2,3,a,b)</v>
      </c>
      <c r="BD127" s="36"/>
      <c r="BE127" s="36"/>
      <c r="BF127" s="36"/>
      <c r="BG127" s="27" t="str">
        <f t="shared" si="4"/>
        <v>(1,2,3,a,b)</v>
      </c>
      <c r="BQ127" s="32"/>
    </row>
    <row r="128" spans="1:93" x14ac:dyDescent="0.3">
      <c r="A128" s="8"/>
      <c r="B128" t="s">
        <v>17</v>
      </c>
      <c r="C128">
        <v>56796</v>
      </c>
      <c r="D128" s="30">
        <v>-0.50854332599999996</v>
      </c>
      <c r="E128" s="10">
        <v>-0.51399647699999995</v>
      </c>
      <c r="F128" s="10">
        <v>-0.503090174</v>
      </c>
      <c r="G128" s="10">
        <v>0</v>
      </c>
      <c r="H128" s="10">
        <v>-165.43809730000001</v>
      </c>
      <c r="I128" s="10">
        <v>67962.920098999995</v>
      </c>
      <c r="J128">
        <v>63070</v>
      </c>
      <c r="K128" s="30">
        <v>-0.53299510800000005</v>
      </c>
      <c r="L128" s="10">
        <v>-0.53767772999999996</v>
      </c>
      <c r="M128" s="10">
        <v>-0.528312487</v>
      </c>
      <c r="N128" s="10">
        <v>0</v>
      </c>
      <c r="O128" s="10">
        <v>-190.3762006</v>
      </c>
      <c r="P128" s="10">
        <v>79139.332471000002</v>
      </c>
      <c r="Q128">
        <v>68395</v>
      </c>
      <c r="R128" s="30">
        <v>-0.47252616800000002</v>
      </c>
      <c r="S128" s="10">
        <v>-0.47734168700000001</v>
      </c>
      <c r="T128" s="10">
        <v>-0.46771065000000001</v>
      </c>
      <c r="U128" s="10">
        <v>0</v>
      </c>
      <c r="V128" s="10">
        <v>-157.7126925</v>
      </c>
      <c r="W128" s="10">
        <v>82487.648727000007</v>
      </c>
      <c r="X128" s="10">
        <v>2.6105970000000001E-11</v>
      </c>
      <c r="Y128" s="10">
        <v>6.6676726397000001</v>
      </c>
      <c r="Z128" s="10">
        <v>115076.19364</v>
      </c>
      <c r="AA128" s="10">
        <v>1.3373810000000001E-69</v>
      </c>
      <c r="AB128" s="10">
        <v>-17.64502813</v>
      </c>
      <c r="AC128" s="29">
        <v>131427.97794000001</v>
      </c>
      <c r="AD128">
        <v>1</v>
      </c>
      <c r="AE128">
        <v>2</v>
      </c>
      <c r="AF128">
        <v>2</v>
      </c>
      <c r="AG128" t="s">
        <v>301</v>
      </c>
      <c r="AH128" t="s">
        <v>302</v>
      </c>
      <c r="AI128" t="s">
        <v>9</v>
      </c>
      <c r="AJ128" t="s">
        <v>9</v>
      </c>
      <c r="AK128" t="s">
        <v>9</v>
      </c>
      <c r="AL128" t="s">
        <v>9</v>
      </c>
      <c r="AM128" s="10">
        <v>-17.64502813</v>
      </c>
      <c r="AN128" s="10">
        <v>131427.97794000001</v>
      </c>
      <c r="AU128">
        <v>1</v>
      </c>
      <c r="AV128">
        <v>2</v>
      </c>
      <c r="AW128">
        <v>3</v>
      </c>
      <c r="AX128" t="s">
        <v>301</v>
      </c>
      <c r="AY128" t="s">
        <v>302</v>
      </c>
      <c r="AZ128" s="5" t="s">
        <v>9</v>
      </c>
      <c r="BA128" s="5" t="s">
        <v>9</v>
      </c>
      <c r="BB128" s="5" t="s">
        <v>9</v>
      </c>
      <c r="BC128" s="31" t="str">
        <f t="shared" si="5"/>
        <v>(1,2,3,a,b)</v>
      </c>
      <c r="BD128" s="36"/>
      <c r="BE128" s="36"/>
      <c r="BF128" s="36"/>
      <c r="BG128" s="27" t="str">
        <f t="shared" si="4"/>
        <v>(1,2,3,a,b)</v>
      </c>
      <c r="BQ128" s="32"/>
    </row>
    <row r="129" spans="1:104" x14ac:dyDescent="0.3">
      <c r="A129" s="8"/>
      <c r="B129" t="s">
        <v>16</v>
      </c>
      <c r="C129">
        <v>66468</v>
      </c>
      <c r="D129" s="30">
        <v>-0.41911369300000001</v>
      </c>
      <c r="E129" s="10">
        <v>-0.42498994000000001</v>
      </c>
      <c r="F129" s="10">
        <v>-0.41323744699999998</v>
      </c>
      <c r="G129" s="10">
        <v>0</v>
      </c>
      <c r="H129" s="10">
        <v>-125.7621742</v>
      </c>
      <c r="I129" s="10">
        <v>77652.430189999999</v>
      </c>
      <c r="J129">
        <v>71981</v>
      </c>
      <c r="K129" s="30">
        <v>-0.45230421500000001</v>
      </c>
      <c r="L129" s="10">
        <v>-0.457510574</v>
      </c>
      <c r="M129" s="10">
        <v>-0.44709785699999999</v>
      </c>
      <c r="N129" s="10">
        <v>0</v>
      </c>
      <c r="O129" s="10">
        <v>-143.99857410000001</v>
      </c>
      <c r="P129" s="10">
        <v>86656.956852999996</v>
      </c>
      <c r="Q129">
        <v>73060</v>
      </c>
      <c r="R129" s="30">
        <v>-0.36718342700000001</v>
      </c>
      <c r="S129" s="10">
        <v>-0.37228602100000002</v>
      </c>
      <c r="T129" s="10">
        <v>-0.36208083200000002</v>
      </c>
      <c r="U129" s="10">
        <v>0</v>
      </c>
      <c r="V129" s="10">
        <v>-110.7794628</v>
      </c>
      <c r="W129" s="10">
        <v>86401.985157000003</v>
      </c>
      <c r="X129" s="10">
        <v>1.1806189999999999E-16</v>
      </c>
      <c r="Y129" s="10">
        <v>8.2861164164000005</v>
      </c>
      <c r="Z129" s="10">
        <v>134974.52470000001</v>
      </c>
      <c r="AA129" s="10">
        <v>1.0294500000000001E-115</v>
      </c>
      <c r="AB129" s="10">
        <v>-22.885975819999999</v>
      </c>
      <c r="AC129" s="29">
        <v>144924.12555999999</v>
      </c>
      <c r="AD129">
        <v>1</v>
      </c>
      <c r="AE129">
        <v>2</v>
      </c>
      <c r="AF129">
        <v>2</v>
      </c>
      <c r="AG129" t="s">
        <v>301</v>
      </c>
      <c r="AH129" t="s">
        <v>302</v>
      </c>
      <c r="AI129" t="s">
        <v>9</v>
      </c>
      <c r="AJ129" t="s">
        <v>9</v>
      </c>
      <c r="AK129" t="s">
        <v>9</v>
      </c>
      <c r="AL129" t="s">
        <v>9</v>
      </c>
      <c r="AM129" s="10">
        <v>-22.885975819999999</v>
      </c>
      <c r="AN129" s="10">
        <v>144924.12555999999</v>
      </c>
      <c r="AU129">
        <v>1</v>
      </c>
      <c r="AV129">
        <v>2</v>
      </c>
      <c r="AW129">
        <v>3</v>
      </c>
      <c r="AX129" t="s">
        <v>301</v>
      </c>
      <c r="AY129" t="s">
        <v>302</v>
      </c>
      <c r="AZ129" s="5" t="s">
        <v>9</v>
      </c>
      <c r="BA129" s="5" t="s">
        <v>9</v>
      </c>
      <c r="BB129" s="5" t="s">
        <v>9</v>
      </c>
      <c r="BC129" s="31" t="str">
        <f t="shared" si="5"/>
        <v>(1,2,3,a,b)</v>
      </c>
      <c r="BD129" s="36"/>
      <c r="BE129" s="36"/>
      <c r="BF129" s="36"/>
      <c r="BG129" s="27" t="str">
        <f t="shared" si="4"/>
        <v>(1,2,3,a,b)</v>
      </c>
      <c r="BQ129" s="32"/>
    </row>
    <row r="130" spans="1:104" x14ac:dyDescent="0.3">
      <c r="A130" s="8"/>
      <c r="B130" t="s">
        <v>18</v>
      </c>
      <c r="C130">
        <v>35730</v>
      </c>
      <c r="D130" s="30">
        <v>-0.26357882999999999</v>
      </c>
      <c r="E130" s="10">
        <v>-0.26939162100000003</v>
      </c>
      <c r="F130" s="10">
        <v>-0.257766039</v>
      </c>
      <c r="G130" s="10">
        <v>0</v>
      </c>
      <c r="H130" s="10">
        <v>-76.635208059999997</v>
      </c>
      <c r="I130" s="10">
        <v>41886.116562000003</v>
      </c>
      <c r="J130">
        <v>39595</v>
      </c>
      <c r="K130" s="30">
        <v>-0.24564418599999999</v>
      </c>
      <c r="L130" s="10">
        <v>-0.25088828099999999</v>
      </c>
      <c r="M130" s="10">
        <v>-0.24040009100000001</v>
      </c>
      <c r="N130" s="10">
        <v>0</v>
      </c>
      <c r="O130" s="10">
        <v>-69.279953120000002</v>
      </c>
      <c r="P130" s="10">
        <v>47557.823692999998</v>
      </c>
      <c r="Q130">
        <v>42737</v>
      </c>
      <c r="R130" s="30">
        <v>-0.241286801</v>
      </c>
      <c r="S130" s="10">
        <v>-0.246382038</v>
      </c>
      <c r="T130" s="10">
        <v>-0.23619156399999999</v>
      </c>
      <c r="U130" s="10">
        <v>0</v>
      </c>
      <c r="V130" s="10">
        <v>-64.494253630000003</v>
      </c>
      <c r="W130" s="10">
        <v>50572.646146999999</v>
      </c>
      <c r="X130" s="10">
        <v>7.1272128E-6</v>
      </c>
      <c r="Y130" s="10">
        <v>-4.4901764760000002</v>
      </c>
      <c r="Z130" s="10">
        <v>73571.662832000002</v>
      </c>
      <c r="AA130" s="10">
        <v>0.24295591629999999</v>
      </c>
      <c r="AB130" s="10">
        <v>-1.167638696</v>
      </c>
      <c r="AC130" s="29">
        <v>82327</v>
      </c>
      <c r="AD130">
        <v>1</v>
      </c>
      <c r="AE130">
        <v>2</v>
      </c>
      <c r="AF130">
        <v>2</v>
      </c>
      <c r="AG130" t="s">
        <v>301</v>
      </c>
      <c r="AH130" t="s">
        <v>9</v>
      </c>
      <c r="AI130" t="s">
        <v>9</v>
      </c>
      <c r="AJ130" t="s">
        <v>9</v>
      </c>
      <c r="AK130" t="s">
        <v>9</v>
      </c>
      <c r="AL130" t="s">
        <v>9</v>
      </c>
      <c r="AM130" s="10">
        <v>-1.167638696</v>
      </c>
      <c r="AN130" s="10">
        <v>82327</v>
      </c>
      <c r="AU130">
        <v>1</v>
      </c>
      <c r="AV130">
        <v>2</v>
      </c>
      <c r="AW130">
        <v>3</v>
      </c>
      <c r="AX130" t="s">
        <v>301</v>
      </c>
      <c r="AY130" t="s">
        <v>9</v>
      </c>
      <c r="AZ130" s="5" t="s">
        <v>9</v>
      </c>
      <c r="BA130" s="5" t="s">
        <v>9</v>
      </c>
      <c r="BB130" s="5" t="s">
        <v>9</v>
      </c>
      <c r="BC130" s="31" t="str">
        <f t="shared" si="5"/>
        <v>(1,2,3,a)</v>
      </c>
      <c r="BD130" s="36"/>
      <c r="BE130" s="36"/>
      <c r="BF130" s="36"/>
      <c r="BG130" s="27" t="str">
        <f t="shared" si="4"/>
        <v>(1,2,3,a, )</v>
      </c>
    </row>
    <row r="131" spans="1:104" x14ac:dyDescent="0.3">
      <c r="A131" s="8"/>
      <c r="B131" t="s">
        <v>22</v>
      </c>
      <c r="C131">
        <v>70343</v>
      </c>
      <c r="D131" s="30">
        <v>-0.125365371</v>
      </c>
      <c r="E131" s="10">
        <v>-0.12948256799999999</v>
      </c>
      <c r="F131" s="10">
        <v>-0.121248173</v>
      </c>
      <c r="G131" s="10">
        <v>0</v>
      </c>
      <c r="H131" s="10">
        <v>-43.345035500000002</v>
      </c>
      <c r="I131" s="10">
        <v>95344.669263000003</v>
      </c>
      <c r="J131">
        <v>78083</v>
      </c>
      <c r="K131" s="30">
        <v>-0.26789956199999998</v>
      </c>
      <c r="L131" s="10">
        <v>-0.27154731399999998</v>
      </c>
      <c r="M131" s="10">
        <v>-0.26425180999999998</v>
      </c>
      <c r="N131" s="10">
        <v>0</v>
      </c>
      <c r="O131" s="10">
        <v>-106.1663045</v>
      </c>
      <c r="P131" s="10">
        <v>111928.28421</v>
      </c>
      <c r="Q131">
        <v>85949</v>
      </c>
      <c r="R131" s="30">
        <v>-0.31840507699999998</v>
      </c>
      <c r="S131" s="10">
        <v>-0.32197811199999998</v>
      </c>
      <c r="T131" s="10">
        <v>-0.31483204300000001</v>
      </c>
      <c r="U131" s="10">
        <v>0</v>
      </c>
      <c r="V131" s="10">
        <v>-127.3147403</v>
      </c>
      <c r="W131" s="10">
        <v>119211.15300000001</v>
      </c>
      <c r="X131" s="10">
        <v>0</v>
      </c>
      <c r="Y131" s="10">
        <v>50.787689475999997</v>
      </c>
      <c r="Z131" s="10">
        <v>144113.96606999999</v>
      </c>
      <c r="AA131" s="10">
        <v>1.2454230000000001E-83</v>
      </c>
      <c r="AB131" s="10">
        <v>19.386552326</v>
      </c>
      <c r="AC131" s="29">
        <v>163250.34406999999</v>
      </c>
      <c r="AD131">
        <v>1</v>
      </c>
      <c r="AE131">
        <v>2</v>
      </c>
      <c r="AF131">
        <v>2</v>
      </c>
      <c r="AG131" t="s">
        <v>301</v>
      </c>
      <c r="AH131" t="s">
        <v>302</v>
      </c>
      <c r="AI131" t="s">
        <v>9</v>
      </c>
      <c r="AJ131" t="s">
        <v>9</v>
      </c>
      <c r="AK131" t="s">
        <v>9</v>
      </c>
      <c r="AL131" t="s">
        <v>9</v>
      </c>
      <c r="AM131" s="10">
        <v>19.386552327</v>
      </c>
      <c r="AN131" s="10">
        <v>163250.34406999999</v>
      </c>
      <c r="AU131">
        <v>1</v>
      </c>
      <c r="AV131">
        <v>2</v>
      </c>
      <c r="AW131">
        <v>3</v>
      </c>
      <c r="AX131" t="s">
        <v>301</v>
      </c>
      <c r="AY131" t="s">
        <v>302</v>
      </c>
      <c r="AZ131" s="5" t="s">
        <v>9</v>
      </c>
      <c r="BA131" s="5" t="s">
        <v>9</v>
      </c>
      <c r="BB131" s="5" t="s">
        <v>9</v>
      </c>
      <c r="BC131" s="31" t="str">
        <f t="shared" si="5"/>
        <v>(1,2,3,a,b)</v>
      </c>
      <c r="BD131" s="36"/>
      <c r="BE131" s="36"/>
      <c r="BF131" s="36"/>
      <c r="BG131" s="27" t="str">
        <f t="shared" si="4"/>
        <v>(1,2,3,a,b)</v>
      </c>
      <c r="BQ131" s="32"/>
    </row>
    <row r="132" spans="1:104" x14ac:dyDescent="0.3">
      <c r="A132" s="8"/>
      <c r="B132" t="s">
        <v>19</v>
      </c>
      <c r="C132">
        <v>57014</v>
      </c>
      <c r="D132" s="30">
        <v>-0.40346085100000001</v>
      </c>
      <c r="E132" s="10">
        <v>-0.40988977300000001</v>
      </c>
      <c r="F132" s="10">
        <v>-0.39703192900000001</v>
      </c>
      <c r="G132" s="10">
        <v>0</v>
      </c>
      <c r="H132" s="10">
        <v>-111.0485379</v>
      </c>
      <c r="I132" s="10">
        <v>64983.100378000003</v>
      </c>
      <c r="J132">
        <v>60031</v>
      </c>
      <c r="K132" s="30">
        <v>-0.51315528700000002</v>
      </c>
      <c r="L132" s="10">
        <v>-0.51855910100000002</v>
      </c>
      <c r="M132" s="10">
        <v>-0.50775147300000001</v>
      </c>
      <c r="N132" s="10">
        <v>0</v>
      </c>
      <c r="O132" s="10">
        <v>-160.31816749999999</v>
      </c>
      <c r="P132" s="10">
        <v>71362.403779999993</v>
      </c>
      <c r="Q132">
        <v>62013</v>
      </c>
      <c r="R132" s="30">
        <v>-0.50848013199999997</v>
      </c>
      <c r="S132" s="10">
        <v>-0.51472658000000004</v>
      </c>
      <c r="T132" s="10">
        <v>-0.50223368300000004</v>
      </c>
      <c r="U132" s="10">
        <v>0</v>
      </c>
      <c r="V132" s="10">
        <v>-134.8234904</v>
      </c>
      <c r="W132" s="10">
        <v>69472.116846000004</v>
      </c>
      <c r="X132" s="10">
        <v>3.9078099999999997E-144</v>
      </c>
      <c r="Y132" s="10">
        <v>25.600466205</v>
      </c>
      <c r="Z132" s="10">
        <v>112634.7889</v>
      </c>
      <c r="AA132" s="10">
        <v>0.26724787430000002</v>
      </c>
      <c r="AB132" s="10">
        <v>-1.109427852</v>
      </c>
      <c r="AC132" s="29">
        <v>120082.42332</v>
      </c>
      <c r="AD132">
        <v>1</v>
      </c>
      <c r="AE132">
        <v>2</v>
      </c>
      <c r="AF132">
        <v>2</v>
      </c>
      <c r="AG132" t="s">
        <v>301</v>
      </c>
      <c r="AH132" t="s">
        <v>9</v>
      </c>
      <c r="AI132" t="s">
        <v>9</v>
      </c>
      <c r="AJ132" t="s">
        <v>9</v>
      </c>
      <c r="AK132" t="s">
        <v>9</v>
      </c>
      <c r="AL132" t="s">
        <v>9</v>
      </c>
      <c r="AM132" s="10">
        <v>-1.109427852</v>
      </c>
      <c r="AN132" s="10">
        <v>120082.42332</v>
      </c>
      <c r="AU132">
        <v>1</v>
      </c>
      <c r="AV132">
        <v>2</v>
      </c>
      <c r="AW132">
        <v>3</v>
      </c>
      <c r="AX132" t="s">
        <v>301</v>
      </c>
      <c r="AY132" t="s">
        <v>9</v>
      </c>
      <c r="AZ132" s="5" t="s">
        <v>9</v>
      </c>
      <c r="BA132" s="5" t="s">
        <v>9</v>
      </c>
      <c r="BB132" s="5" t="s">
        <v>9</v>
      </c>
      <c r="BC132" s="31" t="str">
        <f t="shared" si="5"/>
        <v>(1,2,3,a)</v>
      </c>
      <c r="BD132" s="36"/>
      <c r="BE132" s="36"/>
      <c r="BF132" s="36"/>
      <c r="BG132" s="27" t="str">
        <f t="shared" si="4"/>
        <v>(1,2,3,a, )</v>
      </c>
      <c r="BQ132" s="32"/>
      <c r="CC132" s="3"/>
    </row>
    <row r="133" spans="1:104" x14ac:dyDescent="0.3">
      <c r="A133" s="8"/>
      <c r="B133" t="s">
        <v>20</v>
      </c>
      <c r="C133">
        <v>98096</v>
      </c>
      <c r="D133" s="30">
        <v>-0.16140877200000001</v>
      </c>
      <c r="E133" s="10">
        <v>-0.166819887</v>
      </c>
      <c r="F133" s="10">
        <v>-0.15599765600000001</v>
      </c>
      <c r="G133" s="10">
        <v>0</v>
      </c>
      <c r="H133" s="10">
        <v>-46.484914689999997</v>
      </c>
      <c r="I133" s="10">
        <v>117663.6176</v>
      </c>
      <c r="J133">
        <v>101152</v>
      </c>
      <c r="K133" s="30">
        <v>-0.13838668900000001</v>
      </c>
      <c r="L133" s="10">
        <v>-0.143165818</v>
      </c>
      <c r="M133" s="10">
        <v>-0.13360755899999999</v>
      </c>
      <c r="N133" s="10">
        <v>0</v>
      </c>
      <c r="O133" s="10">
        <v>-33.702190680000001</v>
      </c>
      <c r="P133" s="10">
        <v>125788.91197</v>
      </c>
      <c r="Q133">
        <v>105763</v>
      </c>
      <c r="R133" s="30">
        <v>-0.129925708</v>
      </c>
      <c r="S133" s="10">
        <v>-0.135174711</v>
      </c>
      <c r="T133" s="10">
        <v>-0.124676705</v>
      </c>
      <c r="U133" s="10">
        <v>0</v>
      </c>
      <c r="V133" s="10">
        <v>-22.790332800000002</v>
      </c>
      <c r="W133" s="10">
        <v>123954.6676</v>
      </c>
      <c r="X133" s="10">
        <v>4.1073679999999998E-10</v>
      </c>
      <c r="Y133" s="10">
        <v>-6.2502121639999997</v>
      </c>
      <c r="Z133" s="10">
        <v>195463.60894000001</v>
      </c>
      <c r="AA133" s="10">
        <v>1.9486658399999999E-2</v>
      </c>
      <c r="AB133" s="10">
        <v>-2.3361062659999998</v>
      </c>
      <c r="AC133" s="29">
        <v>205866.50998</v>
      </c>
      <c r="AD133">
        <v>1</v>
      </c>
      <c r="AE133">
        <v>2</v>
      </c>
      <c r="AF133">
        <v>2</v>
      </c>
      <c r="AG133" t="s">
        <v>301</v>
      </c>
      <c r="AH133" t="s">
        <v>302</v>
      </c>
      <c r="AI133" t="s">
        <v>9</v>
      </c>
      <c r="AJ133" t="s">
        <v>9</v>
      </c>
      <c r="AK133" t="s">
        <v>9</v>
      </c>
      <c r="AL133" t="s">
        <v>9</v>
      </c>
      <c r="AM133" s="10">
        <v>-2.3361062659999998</v>
      </c>
      <c r="AN133" s="10">
        <v>205866.50998</v>
      </c>
      <c r="AU133">
        <v>1</v>
      </c>
      <c r="AV133">
        <v>2</v>
      </c>
      <c r="AW133">
        <v>3</v>
      </c>
      <c r="AX133" t="s">
        <v>301</v>
      </c>
      <c r="AY133" t="s">
        <v>302</v>
      </c>
      <c r="AZ133" s="5" t="s">
        <v>9</v>
      </c>
      <c r="BA133" s="5" t="s">
        <v>9</v>
      </c>
      <c r="BB133" s="5" t="s">
        <v>9</v>
      </c>
      <c r="BC133" s="31" t="str">
        <f t="shared" si="5"/>
        <v>(1,2,3,a,b)</v>
      </c>
      <c r="BD133" s="36"/>
      <c r="BE133" s="36"/>
      <c r="BF133" s="36"/>
      <c r="BG133" s="27" t="str">
        <f t="shared" si="4"/>
        <v>(1,2,3,a,b)</v>
      </c>
    </row>
    <row r="134" spans="1:104" x14ac:dyDescent="0.3">
      <c r="A134" s="8"/>
      <c r="B134" t="s">
        <v>23</v>
      </c>
      <c r="C134">
        <v>35155</v>
      </c>
      <c r="D134" s="30">
        <v>0.2222159464</v>
      </c>
      <c r="E134" s="10">
        <v>0.2148107782</v>
      </c>
      <c r="F134" s="10">
        <v>0.2296211145</v>
      </c>
      <c r="G134" s="10">
        <v>0</v>
      </c>
      <c r="H134" s="10">
        <v>64.363534498999996</v>
      </c>
      <c r="I134" s="10">
        <v>38831.612923000001</v>
      </c>
      <c r="J134">
        <v>37220</v>
      </c>
      <c r="K134" s="30">
        <v>0.15726643709999999</v>
      </c>
      <c r="L134" s="10">
        <v>0.14934437419999999</v>
      </c>
      <c r="M134" s="10">
        <v>0.16518849999999999</v>
      </c>
      <c r="N134" s="10">
        <v>0</v>
      </c>
      <c r="O134" s="10">
        <v>50.617965484999999</v>
      </c>
      <c r="P134" s="10">
        <v>40417.894886000002</v>
      </c>
      <c r="Q134">
        <v>38204</v>
      </c>
      <c r="R134" s="30">
        <v>9.1794094100000001E-2</v>
      </c>
      <c r="S134" s="10">
        <v>8.4282285799999995E-2</v>
      </c>
      <c r="T134" s="10">
        <v>9.9305902400000007E-2</v>
      </c>
      <c r="U134" s="10">
        <v>0</v>
      </c>
      <c r="V134" s="10">
        <v>40.469517023000002</v>
      </c>
      <c r="W134" s="10">
        <v>41355.658023999997</v>
      </c>
      <c r="X134" s="10">
        <v>8.5643610000000004E-32</v>
      </c>
      <c r="Y134" s="10">
        <v>11.739320146000001</v>
      </c>
      <c r="Z134" s="10">
        <v>72263.895342000003</v>
      </c>
      <c r="AA134" s="10">
        <v>7.1351940000000005E-32</v>
      </c>
      <c r="AB134" s="10">
        <v>11.754568043000001</v>
      </c>
      <c r="AC134" s="29">
        <v>75093.140041000006</v>
      </c>
      <c r="AD134">
        <v>1</v>
      </c>
      <c r="AE134">
        <v>2</v>
      </c>
      <c r="AF134">
        <v>2</v>
      </c>
      <c r="AG134" t="s">
        <v>301</v>
      </c>
      <c r="AH134" t="s">
        <v>302</v>
      </c>
      <c r="AI134" t="s">
        <v>9</v>
      </c>
      <c r="AJ134" t="s">
        <v>9</v>
      </c>
      <c r="AK134" t="s">
        <v>9</v>
      </c>
      <c r="AL134" t="s">
        <v>9</v>
      </c>
      <c r="AM134" s="10">
        <v>11.754568043000001</v>
      </c>
      <c r="AN134" s="10">
        <v>75093.140041000006</v>
      </c>
      <c r="AU134">
        <v>1</v>
      </c>
      <c r="AV134">
        <v>2</v>
      </c>
      <c r="AW134">
        <v>3</v>
      </c>
      <c r="AX134" t="s">
        <v>301</v>
      </c>
      <c r="AY134" t="s">
        <v>302</v>
      </c>
      <c r="AZ134" s="5" t="s">
        <v>9</v>
      </c>
      <c r="BA134" s="5" t="s">
        <v>9</v>
      </c>
      <c r="BB134" s="5" t="s">
        <v>9</v>
      </c>
      <c r="BC134" s="31" t="str">
        <f t="shared" si="5"/>
        <v>(1,2,3,a,b)</v>
      </c>
      <c r="BD134" s="36"/>
      <c r="BE134" s="36"/>
      <c r="BF134" s="36"/>
      <c r="BG134" s="27" t="str">
        <f t="shared" si="4"/>
        <v>(1,2,3,a,b)</v>
      </c>
    </row>
    <row r="135" spans="1:104" x14ac:dyDescent="0.3">
      <c r="A135" s="8"/>
      <c r="B135" t="s">
        <v>21</v>
      </c>
      <c r="C135">
        <v>59324</v>
      </c>
      <c r="D135" s="30">
        <v>-0.25965223700000001</v>
      </c>
      <c r="E135" s="10">
        <v>-0.26385188199999998</v>
      </c>
      <c r="F135" s="10">
        <v>-0.25545259199999998</v>
      </c>
      <c r="G135" s="10">
        <v>0</v>
      </c>
      <c r="H135" s="10">
        <v>-100.83955090000001</v>
      </c>
      <c r="I135" s="10">
        <v>79554.752628000002</v>
      </c>
      <c r="J135">
        <v>61307</v>
      </c>
      <c r="K135" s="30">
        <v>-0.29844459299999998</v>
      </c>
      <c r="L135" s="10">
        <v>-0.30288769999999998</v>
      </c>
      <c r="M135" s="10">
        <v>-0.29400148700000001</v>
      </c>
      <c r="N135" s="10">
        <v>0</v>
      </c>
      <c r="O135" s="10">
        <v>-102.27220010000001</v>
      </c>
      <c r="P135" s="10">
        <v>78758.190036999993</v>
      </c>
      <c r="Q135">
        <v>62531</v>
      </c>
      <c r="R135" s="30">
        <v>-0.177028519</v>
      </c>
      <c r="S135" s="10">
        <v>-0.181860772</v>
      </c>
      <c r="T135" s="10">
        <v>-0.17219626599999999</v>
      </c>
      <c r="U135" s="10">
        <v>0</v>
      </c>
      <c r="V135" s="10">
        <v>-42.821855309999997</v>
      </c>
      <c r="W135" s="10">
        <v>75325.338122999994</v>
      </c>
      <c r="X135" s="10">
        <v>1.7441770000000001E-35</v>
      </c>
      <c r="Y135" s="10">
        <v>12.436371736</v>
      </c>
      <c r="Z135" s="10">
        <v>120423.67393</v>
      </c>
      <c r="AA135" s="10">
        <v>2.9909999999999999E-286</v>
      </c>
      <c r="AB135" s="10">
        <v>-36.252263190000001</v>
      </c>
      <c r="AC135" s="29">
        <v>123157.76927</v>
      </c>
      <c r="AD135">
        <v>1</v>
      </c>
      <c r="AE135">
        <v>2</v>
      </c>
      <c r="AF135">
        <v>2</v>
      </c>
      <c r="AG135" t="s">
        <v>301</v>
      </c>
      <c r="AH135" t="s">
        <v>302</v>
      </c>
      <c r="AI135" t="s">
        <v>9</v>
      </c>
      <c r="AJ135" t="s">
        <v>9</v>
      </c>
      <c r="AK135" t="s">
        <v>9</v>
      </c>
      <c r="AL135" t="s">
        <v>9</v>
      </c>
      <c r="AM135" s="10">
        <v>-36.252263190000001</v>
      </c>
      <c r="AN135" s="10">
        <v>123157.76927</v>
      </c>
      <c r="AU135">
        <v>1</v>
      </c>
      <c r="AV135">
        <v>2</v>
      </c>
      <c r="AW135">
        <v>3</v>
      </c>
      <c r="AX135" t="s">
        <v>301</v>
      </c>
      <c r="AY135" t="s">
        <v>302</v>
      </c>
      <c r="AZ135" s="5" t="s">
        <v>9</v>
      </c>
      <c r="BA135" s="5" t="s">
        <v>9</v>
      </c>
      <c r="BB135" s="5" t="s">
        <v>9</v>
      </c>
      <c r="BC135" s="31" t="str">
        <f t="shared" si="5"/>
        <v>(1,2,3,a,b)</v>
      </c>
      <c r="BD135" s="36"/>
      <c r="BE135" s="36"/>
      <c r="BF135" s="36"/>
      <c r="BG135" s="27" t="str">
        <f t="shared" si="4"/>
        <v>(1,2,3,a,b)</v>
      </c>
    </row>
    <row r="136" spans="1:104" x14ac:dyDescent="0.3">
      <c r="A136" s="8"/>
      <c r="B136" t="s">
        <v>24</v>
      </c>
      <c r="C136">
        <v>74701</v>
      </c>
      <c r="D136" s="30">
        <v>0.61520867930000001</v>
      </c>
      <c r="E136" s="10">
        <v>0.60943883610000005</v>
      </c>
      <c r="F136" s="10">
        <v>0.62097852259999997</v>
      </c>
      <c r="G136" s="10">
        <v>0</v>
      </c>
      <c r="H136" s="10">
        <v>209.55701336000001</v>
      </c>
      <c r="I136" s="10">
        <v>87752.891470000002</v>
      </c>
      <c r="J136">
        <v>76933</v>
      </c>
      <c r="K136" s="30">
        <v>0.52335281050000004</v>
      </c>
      <c r="L136" s="10">
        <v>0.51766728399999995</v>
      </c>
      <c r="M136" s="10">
        <v>0.52903833710000003</v>
      </c>
      <c r="N136" s="10">
        <v>0</v>
      </c>
      <c r="O136" s="10">
        <v>190.59103474</v>
      </c>
      <c r="P136" s="10">
        <v>89996.259361000004</v>
      </c>
      <c r="Q136">
        <v>72671</v>
      </c>
      <c r="R136" s="30">
        <v>0.55016198009999995</v>
      </c>
      <c r="S136" s="10">
        <v>0.5441885662</v>
      </c>
      <c r="T136" s="10">
        <v>0.55613539400000001</v>
      </c>
      <c r="U136" s="10">
        <v>0</v>
      </c>
      <c r="V136" s="10">
        <v>196.13856484999999</v>
      </c>
      <c r="W136" s="10">
        <v>82251.717107999997</v>
      </c>
      <c r="X136" s="10">
        <v>2.8959799999999999E-109</v>
      </c>
      <c r="Y136" s="10">
        <v>22.225775317</v>
      </c>
      <c r="Z136" s="10">
        <v>151605</v>
      </c>
      <c r="AA136" s="10">
        <v>1.8736760000000001E-10</v>
      </c>
      <c r="AB136" s="10">
        <v>-6.3717988180000003</v>
      </c>
      <c r="AC136" s="29">
        <v>148674.19686</v>
      </c>
      <c r="AD136">
        <v>1</v>
      </c>
      <c r="AE136">
        <v>2</v>
      </c>
      <c r="AF136">
        <v>2</v>
      </c>
      <c r="AG136" t="s">
        <v>301</v>
      </c>
      <c r="AH136" t="s">
        <v>302</v>
      </c>
      <c r="AI136" t="s">
        <v>9</v>
      </c>
      <c r="AJ136" t="s">
        <v>9</v>
      </c>
      <c r="AK136" t="s">
        <v>9</v>
      </c>
      <c r="AL136" t="s">
        <v>9</v>
      </c>
      <c r="AM136" s="10">
        <v>-6.3717988180000003</v>
      </c>
      <c r="AN136" s="10">
        <v>148674.19686</v>
      </c>
      <c r="AU136">
        <v>1</v>
      </c>
      <c r="AV136">
        <v>2</v>
      </c>
      <c r="AW136">
        <v>3</v>
      </c>
      <c r="AX136" t="s">
        <v>301</v>
      </c>
      <c r="AY136" t="s">
        <v>302</v>
      </c>
      <c r="AZ136" s="5" t="s">
        <v>9</v>
      </c>
      <c r="BA136" s="5" t="s">
        <v>9</v>
      </c>
      <c r="BB136" s="5" t="s">
        <v>9</v>
      </c>
      <c r="BC136" s="31" t="str">
        <f t="shared" si="5"/>
        <v>(1,2,3,a,b)</v>
      </c>
      <c r="BD136" s="36"/>
      <c r="BE136" s="36"/>
      <c r="BF136" s="36"/>
      <c r="BG136" s="27" t="str">
        <f t="shared" si="4"/>
        <v>(1,2,3,a,b)</v>
      </c>
    </row>
    <row r="137" spans="1:104" x14ac:dyDescent="0.3">
      <c r="A137" s="8"/>
      <c r="B137" t="s">
        <v>25</v>
      </c>
      <c r="C137">
        <v>45715</v>
      </c>
      <c r="D137" s="30">
        <v>1.0541185885</v>
      </c>
      <c r="E137" s="10">
        <v>1.0458198965000001</v>
      </c>
      <c r="F137" s="10">
        <v>1.0624172805000001</v>
      </c>
      <c r="G137" s="10">
        <v>0</v>
      </c>
      <c r="H137" s="10">
        <v>250.34709226999999</v>
      </c>
      <c r="I137" s="10">
        <v>49503.194975999999</v>
      </c>
      <c r="J137">
        <v>48956</v>
      </c>
      <c r="K137" s="30">
        <v>0.92801014940000004</v>
      </c>
      <c r="L137" s="10">
        <v>0.92037887539999996</v>
      </c>
      <c r="M137" s="10">
        <v>0.9356414233</v>
      </c>
      <c r="N137" s="10">
        <v>0</v>
      </c>
      <c r="O137" s="10">
        <v>246.10329515000001</v>
      </c>
      <c r="P137" s="10">
        <v>53496.390974000002</v>
      </c>
      <c r="Q137">
        <v>47934</v>
      </c>
      <c r="R137" s="30">
        <v>1.0344381621000001</v>
      </c>
      <c r="S137" s="10">
        <v>1.0250931951</v>
      </c>
      <c r="T137" s="10">
        <v>1.0437831289999999</v>
      </c>
      <c r="U137" s="10">
        <v>0</v>
      </c>
      <c r="V137" s="10">
        <v>227.93176109999999</v>
      </c>
      <c r="W137" s="10">
        <v>50471.254465999999</v>
      </c>
      <c r="X137" s="10">
        <v>2.83955E-106</v>
      </c>
      <c r="Y137" s="10">
        <v>21.924147071</v>
      </c>
      <c r="Z137" s="10">
        <v>93351.826577</v>
      </c>
      <c r="AA137" s="10">
        <v>7.1667849999999997E-67</v>
      </c>
      <c r="AB137" s="10">
        <v>-17.28967428</v>
      </c>
      <c r="AC137" s="29">
        <v>92773.843104</v>
      </c>
      <c r="AD137">
        <v>1</v>
      </c>
      <c r="AE137">
        <v>2</v>
      </c>
      <c r="AF137">
        <v>2</v>
      </c>
      <c r="AG137" t="s">
        <v>301</v>
      </c>
      <c r="AH137" t="s">
        <v>302</v>
      </c>
      <c r="AI137" t="s">
        <v>9</v>
      </c>
      <c r="AJ137" t="s">
        <v>9</v>
      </c>
      <c r="AK137" t="s">
        <v>9</v>
      </c>
      <c r="AL137" t="s">
        <v>9</v>
      </c>
      <c r="AM137" s="10">
        <v>-17.28967428</v>
      </c>
      <c r="AN137" s="10">
        <v>92773.843104</v>
      </c>
      <c r="AU137">
        <v>1</v>
      </c>
      <c r="AV137">
        <v>2</v>
      </c>
      <c r="AW137">
        <v>3</v>
      </c>
      <c r="AX137" t="s">
        <v>301</v>
      </c>
      <c r="AY137" t="s">
        <v>302</v>
      </c>
      <c r="AZ137" s="5" t="s">
        <v>9</v>
      </c>
      <c r="BA137" s="5" t="s">
        <v>9</v>
      </c>
      <c r="BB137" s="5" t="s">
        <v>9</v>
      </c>
      <c r="BC137" s="31" t="str">
        <f t="shared" si="5"/>
        <v>(1,2,3,a,b)</v>
      </c>
      <c r="BD137" s="36"/>
      <c r="BE137" s="36"/>
      <c r="BF137" s="36"/>
      <c r="BG137" s="27" t="str">
        <f t="shared" ref="BG137:BG138" si="6">_xlfn.CONCAT("(",AU137,",",AV137,",",AW137,",",AX137,",",AY137,")")</f>
        <v>(1,2,3,a,b)</v>
      </c>
      <c r="CO137" s="3"/>
    </row>
    <row r="138" spans="1:104" x14ac:dyDescent="0.3">
      <c r="A138" s="8"/>
      <c r="B138" t="s">
        <v>123</v>
      </c>
      <c r="C138">
        <v>717953</v>
      </c>
      <c r="D138" s="30">
        <v>-0.159704656</v>
      </c>
      <c r="E138" s="10">
        <v>-0.161810125</v>
      </c>
      <c r="F138" s="10">
        <v>-0.157599187</v>
      </c>
      <c r="G138" s="10">
        <v>0</v>
      </c>
      <c r="H138" s="10">
        <v>-96.774644440000003</v>
      </c>
      <c r="I138" s="10">
        <v>1559866.5974000001</v>
      </c>
      <c r="J138">
        <v>775685</v>
      </c>
      <c r="K138" s="30">
        <v>-0.21034134800000001</v>
      </c>
      <c r="L138" s="10">
        <v>-0.21222955800000001</v>
      </c>
      <c r="M138" s="10">
        <v>-0.20845313800000001</v>
      </c>
      <c r="N138" s="10">
        <v>0</v>
      </c>
      <c r="O138" s="10">
        <v>-125.0227952</v>
      </c>
      <c r="P138" s="10">
        <v>1790583.0948999999</v>
      </c>
      <c r="Q138">
        <v>806210</v>
      </c>
      <c r="R138" s="30">
        <v>-0.192198533</v>
      </c>
      <c r="S138" s="10">
        <v>-0.19411858100000001</v>
      </c>
      <c r="T138" s="10">
        <v>-0.190278486</v>
      </c>
      <c r="U138" s="10">
        <v>0</v>
      </c>
      <c r="V138" s="10">
        <v>-101.0226663</v>
      </c>
      <c r="W138" s="10">
        <v>1737849.6024</v>
      </c>
      <c r="X138" s="10">
        <v>1.1387099999999999E-269</v>
      </c>
      <c r="Y138" s="10">
        <v>35.092493439000002</v>
      </c>
      <c r="Z138" s="10">
        <v>1456151.3895</v>
      </c>
      <c r="AA138" s="10">
        <v>8.2884669999999992E-40</v>
      </c>
      <c r="AB138" s="10">
        <v>-13.204650819999999</v>
      </c>
      <c r="AC138" s="29">
        <v>1575690.2479999999</v>
      </c>
      <c r="AD138">
        <v>1</v>
      </c>
      <c r="AE138">
        <v>2</v>
      </c>
      <c r="AF138">
        <v>2</v>
      </c>
      <c r="AG138" t="s">
        <v>301</v>
      </c>
      <c r="AH138" t="s">
        <v>302</v>
      </c>
      <c r="AI138" t="s">
        <v>9</v>
      </c>
      <c r="AJ138" t="s">
        <v>9</v>
      </c>
      <c r="AK138" t="s">
        <v>9</v>
      </c>
      <c r="AL138" t="s">
        <v>9</v>
      </c>
      <c r="AM138" s="10">
        <v>-13.204650819999999</v>
      </c>
      <c r="AN138" s="10">
        <v>1575690.2479999999</v>
      </c>
      <c r="AO138" s="2"/>
      <c r="AP138" s="2"/>
      <c r="AQ138" s="2"/>
      <c r="AR138" s="2"/>
      <c r="AS138" s="2"/>
      <c r="AT138" s="2"/>
      <c r="AU138">
        <v>1</v>
      </c>
      <c r="AV138">
        <v>2</v>
      </c>
      <c r="AW138">
        <v>3</v>
      </c>
      <c r="AX138" t="s">
        <v>301</v>
      </c>
      <c r="AY138" t="s">
        <v>302</v>
      </c>
      <c r="AZ138" s="5" t="s">
        <v>9</v>
      </c>
      <c r="BA138" s="5" t="s">
        <v>9</v>
      </c>
      <c r="BB138" s="5" t="s">
        <v>9</v>
      </c>
      <c r="BC138" s="31" t="str">
        <f t="shared" si="5"/>
        <v>(1,2,3,a,b)</v>
      </c>
      <c r="BD138" s="36"/>
      <c r="BE138" s="36"/>
      <c r="BF138" s="36"/>
      <c r="BG138" s="27" t="str">
        <f t="shared" si="6"/>
        <v>(1,2,3,a,b)</v>
      </c>
      <c r="BQ138" s="32"/>
      <c r="CZ138" s="3"/>
    </row>
    <row r="139" spans="1:104" s="2" customFormat="1" x14ac:dyDescent="0.3">
      <c r="A139" s="8" t="s">
        <v>165</v>
      </c>
      <c r="B139" s="2" t="s">
        <v>91</v>
      </c>
      <c r="C139">
        <v>6898</v>
      </c>
      <c r="D139" s="30">
        <v>1.0620475073</v>
      </c>
      <c r="E139" s="10">
        <v>1.0369864035</v>
      </c>
      <c r="F139" s="10">
        <v>1.0871086111999999</v>
      </c>
      <c r="G139" s="10">
        <v>0</v>
      </c>
      <c r="H139" s="10">
        <v>110.38513500000001</v>
      </c>
      <c r="I139" s="10">
        <v>7001.4074510999999</v>
      </c>
      <c r="J139">
        <v>6536</v>
      </c>
      <c r="K139" s="30">
        <v>0.66862706709999997</v>
      </c>
      <c r="L139" s="10">
        <v>0.64463460370000003</v>
      </c>
      <c r="M139" s="10">
        <v>0.69261953050000002</v>
      </c>
      <c r="N139" s="10">
        <v>0</v>
      </c>
      <c r="O139" s="10">
        <v>79.501159002999998</v>
      </c>
      <c r="P139" s="10">
        <v>6645.9572331999998</v>
      </c>
      <c r="Q139">
        <v>5880</v>
      </c>
      <c r="R139" s="30">
        <v>0.7156393888</v>
      </c>
      <c r="S139" s="10">
        <v>0.67105375349999996</v>
      </c>
      <c r="T139" s="10">
        <v>0.76022502400000003</v>
      </c>
      <c r="U139" s="10">
        <v>0</v>
      </c>
      <c r="V139" s="10">
        <v>50.571519444000003</v>
      </c>
      <c r="W139" s="10">
        <v>5908.3332528999999</v>
      </c>
      <c r="X139" s="10">
        <v>3.74074E-106</v>
      </c>
      <c r="Y139" s="10">
        <v>22.232302895</v>
      </c>
      <c r="Z139" s="10">
        <v>7624.0246214999997</v>
      </c>
      <c r="AA139" s="10">
        <v>6.8731324199999999E-2</v>
      </c>
      <c r="AB139" s="10">
        <v>-1.8206449200000001</v>
      </c>
      <c r="AC139" s="29">
        <v>4238.9085150000001</v>
      </c>
      <c r="AD139">
        <v>1</v>
      </c>
      <c r="AE139">
        <v>2</v>
      </c>
      <c r="AF139">
        <v>2</v>
      </c>
      <c r="AG139" t="s">
        <v>301</v>
      </c>
      <c r="AH139" t="s">
        <v>9</v>
      </c>
      <c r="AI139" t="s">
        <v>9</v>
      </c>
      <c r="AJ139" t="s">
        <v>9</v>
      </c>
      <c r="AK139" t="s">
        <v>9</v>
      </c>
      <c r="AL139" t="s">
        <v>9</v>
      </c>
      <c r="AM139" s="10">
        <v>-1.8206449200000001</v>
      </c>
      <c r="AN139" s="10">
        <v>4238.9085150000001</v>
      </c>
      <c r="AO139" s="18"/>
      <c r="AP139" s="18"/>
      <c r="AQ139" s="18"/>
      <c r="AR139" s="18"/>
      <c r="AS139" s="18"/>
      <c r="AT139" s="18"/>
      <c r="AU139">
        <v>1</v>
      </c>
      <c r="AV139">
        <v>2</v>
      </c>
      <c r="AW139">
        <v>3</v>
      </c>
      <c r="AX139" t="s">
        <v>301</v>
      </c>
      <c r="AY139" t="s">
        <v>9</v>
      </c>
      <c r="AZ139" s="27" t="s">
        <v>9</v>
      </c>
      <c r="BA139" s="27" t="s">
        <v>9</v>
      </c>
      <c r="BB139" s="27" t="s">
        <v>9</v>
      </c>
      <c r="BC139" s="31" t="str">
        <f t="shared" si="5"/>
        <v>(1,2,3,a)</v>
      </c>
      <c r="BD139" s="38"/>
      <c r="BE139" s="38"/>
      <c r="BF139" s="38"/>
      <c r="BG139" s="27" t="str">
        <f>_xlfn.CONCAT("(",AU139,",",AV139,",",AW139,",",AX139,",",AY139,")")</f>
        <v>(1,2,3,a, )</v>
      </c>
      <c r="BH139" s="27"/>
      <c r="BI139" s="27"/>
      <c r="BJ139" s="27"/>
      <c r="BK139" s="27"/>
      <c r="BL139" s="27"/>
      <c r="BM139" s="27"/>
      <c r="BN139" s="27"/>
      <c r="BO139" s="27"/>
      <c r="BP139" s="27"/>
      <c r="BQ139" s="34"/>
      <c r="BR139" s="27"/>
      <c r="BS139" s="27"/>
      <c r="BT139" s="27"/>
      <c r="BU139" s="27"/>
      <c r="BV139" s="27"/>
      <c r="BW139" s="27"/>
      <c r="CC139" s="20"/>
      <c r="CO139" s="20"/>
    </row>
  </sheetData>
  <mergeCells count="1">
    <mergeCell ref="V1:W1"/>
  </mergeCells>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9</vt:i4>
      </vt:variant>
      <vt:variant>
        <vt:lpstr>Charts</vt:lpstr>
      </vt:variant>
      <vt:variant>
        <vt:i4>1</vt:i4>
      </vt:variant>
      <vt:variant>
        <vt:lpstr>Named Ranges</vt:lpstr>
      </vt:variant>
      <vt:variant>
        <vt:i4>35</vt:i4>
      </vt:variant>
    </vt:vector>
  </HeadingPairs>
  <TitlesOfParts>
    <vt:vector size="45" baseType="lpstr">
      <vt:lpstr>Table_RHAs</vt:lpstr>
      <vt:lpstr>Table_WpgCA</vt:lpstr>
      <vt:lpstr>Table_WpgNC</vt:lpstr>
      <vt:lpstr>Table_Southern</vt:lpstr>
      <vt:lpstr>Table_Interlake-Eastern</vt:lpstr>
      <vt:lpstr>Table_PrairieMountain</vt:lpstr>
      <vt:lpstr>Table_Northern</vt:lpstr>
      <vt:lpstr>Graph Data</vt:lpstr>
      <vt:lpstr>Raw Data</vt:lpstr>
      <vt:lpstr>Figure_RHAs</vt:lpstr>
      <vt:lpstr>'Raw Data'!ambvis_rates_Feb_5_2013hjp</vt:lpstr>
      <vt:lpstr>'Raw Data'!ambvis_rates_Feb_5_2013hjp_1</vt:lpstr>
      <vt:lpstr>'Raw Data'!ambvis_rates_Feb_5_2013hjp_1_1</vt:lpstr>
      <vt:lpstr>'Raw Data'!ambvis_rates_Feb_5_2013hjp_2</vt:lpstr>
      <vt:lpstr>'Raw Data'!cabg_Feb_5_2013hjp_1</vt:lpstr>
      <vt:lpstr>'Raw Data'!cabg_Feb_5_2013hjp_1_1</vt:lpstr>
      <vt:lpstr>'Raw Data'!cabg_Feb_5_2013hjp_1_1_1</vt:lpstr>
      <vt:lpstr>'Raw Data'!cabg_Feb_5_2013hjp_1_2</vt:lpstr>
      <vt:lpstr>'Raw Data'!cath_Feb_5_2013hjp</vt:lpstr>
      <vt:lpstr>'Raw Data'!cath_Feb_5_2013hjp_1</vt:lpstr>
      <vt:lpstr>'Raw Data'!cath_Feb_5_2013hjp_1_1</vt:lpstr>
      <vt:lpstr>'Raw Data'!cath_Feb_5_2013hjp_2</vt:lpstr>
      <vt:lpstr>'Raw Data'!dementia_Feb_12_2013hjp</vt:lpstr>
      <vt:lpstr>'Raw Data'!dementia_Feb_12_2013hjp_1</vt:lpstr>
      <vt:lpstr>'Raw Data'!dementia_Feb_12_2013hjp_1_1</vt:lpstr>
      <vt:lpstr>'Raw Data'!dementia_Feb_12_2013hjp_2</vt:lpstr>
      <vt:lpstr>'Raw Data'!hip_replace_Feb_5_2013hjp</vt:lpstr>
      <vt:lpstr>'Raw Data'!hip_replace_Feb_5_2013hjp_1</vt:lpstr>
      <vt:lpstr>'Raw Data'!hip_replace_Feb_5_2013hjp_1_1</vt:lpstr>
      <vt:lpstr>'Raw Data'!hip_replace_Feb_5_2013hjp_2</vt:lpstr>
      <vt:lpstr>'Raw Data'!knee_replace_Feb_5_2013hjp</vt:lpstr>
      <vt:lpstr>'Raw Data'!knee_replace_Feb_5_2013hjp_1</vt:lpstr>
      <vt:lpstr>'Raw Data'!knee_replace_Feb_5_2013hjp_1_1</vt:lpstr>
      <vt:lpstr>'Raw Data'!knee_replace_Feb_5_2013hjp_2</vt:lpstr>
      <vt:lpstr>'Raw Data'!pci_Feb_5_2013hjp</vt:lpstr>
      <vt:lpstr>'Raw Data'!pci_Feb_5_2013hjp_1</vt:lpstr>
      <vt:lpstr>'Raw Data'!pci_Feb_5_2013hjp_1_1</vt:lpstr>
      <vt:lpstr>'Raw Data'!pci_Feb_5_2013hjp_2</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RHA-Chapter2-SEFI-rates</dc:title>
  <dc:creator>rodm</dc:creator>
  <cp:lastModifiedBy>Lindsey Dahl</cp:lastModifiedBy>
  <cp:lastPrinted>2024-06-05T19:11:10Z</cp:lastPrinted>
  <dcterms:created xsi:type="dcterms:W3CDTF">2012-06-19T01:21:24Z</dcterms:created>
  <dcterms:modified xsi:type="dcterms:W3CDTF">2025-12-04T16:01:51Z</dcterms:modified>
</cp:coreProperties>
</file>